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<sst xmlns="http://schemas.openxmlformats.org/spreadsheetml/2006/main" count="45" uniqueCount="45">
  <si>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</si>
  <si>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NAF020</t>
  </si>
  <si>
    <t xml:space="preserve">m²</t>
  </si>
  <si>
    <t xml:space="preserve">Aislamiento térmico por el interior de la hoja exterior, en fachada de doble hoja de fábrica para revestir.</t>
  </si>
  <si>
    <r>
      <rPr>
        <sz val="8.25"/>
        <color rgb="FF000000"/>
        <rFont val="Arial"/>
        <family val="2"/>
      </rPr>
      <t xml:space="preserve">Aislamiento térmico por el interior de la hoja exterior, en fachada de doble hoja de fábrica para revestir, con panel de lana mineral, Ursa Terra Base "URSA IBÉRICA AISLANTES", sin recubrimiento, de 50 mm de espesor, resistencia térmica 1,35 m²K/W, conductividad térmica 0,037 W/(mK). Colocación en obra: a tope, con pelladas de adhesivo cementoso.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</si>
  <si>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</si>
  <si>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</si>
  <si>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</si>
  <si>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</si>
  <si>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</si>
  <si>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</si>
  <si>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</si>
  <si>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mt16aaa040b</t>
  </si>
  <si>
    <t xml:space="preserve">kg</t>
  </si>
  <si>
    <t xml:space="preserve">Adhesivo cementoso para fijación de paneles aislantes, en paramentos verticales.</t>
  </si>
  <si>
    <t xml:space="preserve">mt16lvp020aa1ei</t>
  </si>
  <si>
    <t xml:space="preserve">m²</t>
  </si>
  <si>
    <t xml:space="preserve">Panel de lana mineral, Ursa Terra Base "URSA IBÉRICA AISLANTES", de 50 mm de espesor, no hidrófila, sin recubrimiento, resistencia térmica 1,35 m²K/W, conductividad térmica 0,037 W/(mK), según UNE-EN 13162, Euroclase A1 de reacción al fuego según UNE-EN 13501-1, capacidad de absorción de agua a corto plazo &lt;=1 kg/m², factor de resistencia a la difusión del vapor de agua 1, con código de designación MW-EN 13162-T3-MU1-WS-AFr5-AW0,85.</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</si>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</sst>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 customWidth="1"/>
    <col min="5" max="5" width="69.53"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1</v>
      </c>
      <c r="H10" s="11"/>
      <c r="I10" s="12">
        <v>0.45</v>
      </c>
      <c r="J10" s="12">
        <f ca="1">ROUND(INDIRECT(ADDRESS(ROW()+(0), COLUMN()+(-3), 1))*INDIRECT(ADDRESS(ROW()+(0), COLUMN()+(-1), 1)), 2)</f>
        <v>0.45</v>
      </c>
    </row>
    <row r="11" spans="1:10" ht="66.00" thickBot="1" customHeight="1">
      <c r="A11" s="1" t="s">
        <v>15</v>
      </c>
      <c r="B11" s="1"/>
      <c r="C11" s="1"/>
      <c r="D11" s="10" t="s">
        <v>16</v>
      </c>
      <c r="E11" s="1" t="s">
        <v>17</v>
      </c>
      <c r="F11" s="1"/>
      <c r="G11" s="11">
        <v>1.05</v>
      </c>
      <c r="H11" s="11"/>
      <c r="I11" s="12">
        <v>3.77</v>
      </c>
      <c r="J11" s="12">
        <f ca="1">ROUND(INDIRECT(ADDRESS(ROW()+(0), COLUMN()+(-3), 1))*INDIRECT(ADDRESS(ROW()+(0), COLUMN()+(-1), 1)), 2)</f>
        <v>3.96</v>
      </c>
    </row>
    <row r="12" spans="1:10" ht="13.50" thickBot="1" customHeight="1">
      <c r="A12" s="1" t="s">
        <v>18</v>
      </c>
      <c r="B12" s="1"/>
      <c r="C12" s="1"/>
      <c r="D12" s="10" t="s">
        <v>19</v>
      </c>
      <c r="E12" s="1" t="s">
        <v>20</v>
      </c>
      <c r="F12" s="1"/>
      <c r="G12" s="13">
        <v>0.44</v>
      </c>
      <c r="H12" s="13"/>
      <c r="I12" s="14">
        <v>0.3</v>
      </c>
      <c r="J12" s="14">
        <f ca="1">ROUND(INDIRECT(ADDRESS(ROW()+(0), COLUMN()+(-3), 1))*INDIRECT(ADDRESS(ROW()+(0), COLUMN()+(-1), 1)), 2)</f>
        <v>0.13</v>
      </c>
    </row>
    <row r="13" spans="1:10" ht="13.50" thickBot="1" customHeight="1">
      <c r="A13" s="15"/>
      <c r="B13" s="15"/>
      <c r="C13" s="15"/>
      <c r="D13" s="15"/>
      <c r="E13" s="15"/>
      <c r="F13" s="15"/>
      <c r="G13" s="9" t="s">
        <v>21</v>
      </c>
      <c r="H13" s="9"/>
      <c r="I13" s="9"/>
      <c r="J13" s="17">
        <f ca="1">ROUND(SUM(INDIRECT(ADDRESS(ROW()+(-1), COLUMN()+(0), 1)),INDIRECT(ADDRESS(ROW()+(-2), COLUMN()+(0), 1)),INDIRECT(ADDRESS(ROW()+(-3), COLUMN()+(0), 1))), 2)</f>
        <v>4.54</v>
      </c>
    </row>
    <row r="14" spans="1:10" ht="13.50" thickBot="1" customHeight="1">
      <c r="A14" s="15">
        <v>2</v>
      </c>
      <c r="B14" s="15"/>
      <c r="C14" s="15"/>
      <c r="D14" s="15"/>
      <c r="E14" s="18" t="s">
        <v>22</v>
      </c>
      <c r="F14" s="18"/>
      <c r="G14" s="18"/>
      <c r="H14" s="18"/>
      <c r="I14" s="15"/>
      <c r="J14" s="15"/>
    </row>
    <row r="15" spans="1:10" ht="13.50" thickBot="1" customHeight="1">
      <c r="A15" s="1" t="s">
        <v>23</v>
      </c>
      <c r="B15" s="1"/>
      <c r="C15" s="1"/>
      <c r="D15" s="10" t="s">
        <v>24</v>
      </c>
      <c r="E15" s="1" t="s">
        <v>25</v>
      </c>
      <c r="F15" s="1"/>
      <c r="G15" s="11">
        <v>0.1</v>
      </c>
      <c r="H15" s="11"/>
      <c r="I15" s="12">
        <v>23.74</v>
      </c>
      <c r="J15" s="12">
        <f ca="1">ROUND(INDIRECT(ADDRESS(ROW()+(0), COLUMN()+(-3), 1))*INDIRECT(ADDRESS(ROW()+(0), COLUMN()+(-1), 1)), 2)</f>
        <v>2.37</v>
      </c>
    </row>
    <row r="16" spans="1:10" ht="13.50" thickBot="1" customHeight="1">
      <c r="A16" s="1" t="s">
        <v>26</v>
      </c>
      <c r="B16" s="1"/>
      <c r="C16" s="1"/>
      <c r="D16" s="10" t="s">
        <v>27</v>
      </c>
      <c r="E16" s="1" t="s">
        <v>28</v>
      </c>
      <c r="F16" s="1"/>
      <c r="G16" s="13">
        <v>0.1</v>
      </c>
      <c r="H16" s="13"/>
      <c r="I16" s="14">
        <v>21.94</v>
      </c>
      <c r="J16" s="14">
        <f ca="1">ROUND(INDIRECT(ADDRESS(ROW()+(0), COLUMN()+(-3), 1))*INDIRECT(ADDRESS(ROW()+(0), COLUMN()+(-1), 1)), 2)</f>
        <v>2.19</v>
      </c>
    </row>
    <row r="17" spans="1:10" ht="13.50" thickBot="1" customHeight="1">
      <c r="A17" s="15"/>
      <c r="B17" s="15"/>
      <c r="C17" s="15"/>
      <c r="D17" s="15"/>
      <c r="E17" s="15"/>
      <c r="F17" s="15"/>
      <c r="G17" s="9" t="s">
        <v>29</v>
      </c>
      <c r="H17" s="9"/>
      <c r="I17" s="9"/>
      <c r="J17" s="17">
        <f ca="1">ROUND(SUM(INDIRECT(ADDRESS(ROW()+(-1), COLUMN()+(0), 1)),INDIRECT(ADDRESS(ROW()+(-2), COLUMN()+(0), 1))), 2)</f>
        <v>4.56</v>
      </c>
    </row>
    <row r="18" spans="1:10" ht="13.50" thickBot="1" customHeight="1">
      <c r="A18" s="15">
        <v>3</v>
      </c>
      <c r="B18" s="15"/>
      <c r="C18" s="15"/>
      <c r="D18" s="15"/>
      <c r="E18" s="18" t="s">
        <v>30</v>
      </c>
      <c r="F18" s="18"/>
      <c r="G18" s="18"/>
      <c r="H18" s="18"/>
      <c r="I18" s="15"/>
      <c r="J18" s="15"/>
    </row>
    <row r="19" spans="1:10" ht="13.50" thickBot="1" customHeight="1">
      <c r="A19" s="19"/>
      <c r="B19" s="19"/>
      <c r="C19" s="19"/>
      <c r="D19" s="20" t="s">
        <v>31</v>
      </c>
      <c r="E19" s="19" t="s">
        <v>32</v>
      </c>
      <c r="F19" s="19"/>
      <c r="G19" s="13">
        <v>2</v>
      </c>
      <c r="H19" s="13"/>
      <c r="I19" s="14">
        <f ca="1">ROUND(SUM(INDIRECT(ADDRESS(ROW()+(-2), COLUMN()+(1), 1)),INDIRECT(ADDRESS(ROW()+(-6), COLUMN()+(1), 1))), 2)</f>
        <v>9.1</v>
      </c>
      <c r="J19" s="14">
        <f ca="1">ROUND(INDIRECT(ADDRESS(ROW()+(0), COLUMN()+(-3), 1))*INDIRECT(ADDRESS(ROW()+(0), COLUMN()+(-1), 1))/100, 2)</f>
        <v>0.18</v>
      </c>
    </row>
    <row r="20" spans="1:10" ht="13.50" thickBot="1" customHeight="1">
      <c r="A20" s="21" t="s">
        <v>33</v>
      </c>
      <c r="B20" s="21"/>
      <c r="C20" s="21"/>
      <c r="D20" s="22"/>
      <c r="E20" s="23"/>
      <c r="F20" s="23"/>
      <c r="G20" s="24" t="s">
        <v>34</v>
      </c>
      <c r="H20" s="24"/>
      <c r="I20" s="25"/>
      <c r="J20" s="26">
        <f ca="1">ROUND(SUM(INDIRECT(ADDRESS(ROW()+(-1), COLUMN()+(0), 1)),INDIRECT(ADDRESS(ROW()+(-3), COLUMN()+(0), 1)),INDIRECT(ADDRESS(ROW()+(-7), COLUMN()+(0), 1))), 2)</f>
        <v>9.28</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1.07202e+06</v>
      </c>
      <c r="G24" s="29"/>
      <c r="H24" s="29">
        <v>1.07202e+06</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4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I13"/>
    <mergeCell ref="A14:C14"/>
    <mergeCell ref="E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