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<sst xmlns="http://schemas.openxmlformats.org/spreadsheetml/2006/main" count="42" uniqueCount="42">
  <si>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</si>
  <si>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NAF060</t>
  </si>
  <si>
    <t xml:space="preserve">m²</t>
  </si>
  <si>
    <t xml:space="preserve">Aislamiento por el exterior en fachada para sistemas ETICS.</t>
  </si>
  <si>
    <r>
      <rPr>
        <sz val="7.80"/>
        <color rgb="FF000000"/>
        <rFont val="Arial"/>
        <family val="2"/>
      </rPr>
      <t xml:space="preserve">Aislamiento por el exterior en fachada de fábrica para revestir formado por </t>
    </r>
    <r>
      <rPr>
        <b/>
        <sz val="7.80"/>
        <color rgb="FF000000"/>
        <rFont val="Arial"/>
        <family val="2"/>
      </rPr>
      <t xml:space="preserve">panel rígido de lana de roca volcánica de alta densidad, no revestido, panel rígido de lana de roca volcánica de alta densidad, no revestido de 40 mm de espesor</t>
    </r>
    <r>
      <rPr>
        <sz val="7.80"/>
        <color rgb="FF000000"/>
        <rFont val="Arial"/>
        <family val="2"/>
      </rPr>
      <t xml:space="preserve">, colocado </t>
    </r>
    <r>
      <rPr>
        <b/>
        <sz val="7.80"/>
        <color rgb="FF000000"/>
        <rFont val="Arial"/>
        <family val="2"/>
      </rPr>
      <t xml:space="preserve">con mortero adhesivo y fijaciones mecánicas</t>
    </r>
    <r>
      <rPr>
        <sz val="7.80"/>
        <color rgb="FF000000"/>
        <rFont val="Arial"/>
        <family val="2"/>
      </rPr>
      <t xml:space="preserve">, para recibir la capa de regularización y la de acabado (no incluidas en este precio), en sistemas compuestos de aislamiento por el exterior (ETICS).</t>
    </r>
  </si>
  <si>
    <t xml:space="preserve">Descompuesto</t>
  </si>
  <si>
    <t xml:space="preserve">Ud</t>
  </si>
  <si>
    <t xml:space="preserve">Descomposición</t>
  </si>
  <si>
    <t xml:space="preserve">Rend.</t>
  </si>
  <si>
    <t xml:space="preserve">Precio unitario</t>
  </si>
  <si>
    <t xml:space="preserve">Precio partida</t>
  </si>
  <si>
    <t xml:space="preserve">mt16lri100a</t>
  </si>
  <si>
    <t xml:space="preserve">m²</t>
  </si>
  <si>
    <t xml:space="preserve">Panel rígido de lana de roca volcánica de alta densidad, no revestido, panel rígido de lana de roca volcánica de alta densidad, no revestido de 40 mm de espesor, según UNE-EN 13162, resistencia térmica 1,1 m²K/W, conductividad térmica 0,036 W/(mK), Euroclase A1 de reacción al fuego, de aplicación como aislante térmico y acústico en sistemas compuestos de aislamiento por el exterior de fachadas.</t>
  </si>
  <si>
    <t xml:space="preserve">mt16aaa021a</t>
  </si>
  <si>
    <t xml:space="preserve">Ud</t>
  </si>
  <si>
    <t xml:space="preserve">Taco de expansión y clavo de polipropileno, con aro de estanqueidad, para fijación mecánica de paneles aislantes.</t>
  </si>
  <si>
    <t xml:space="preserve">mt16aaa010</t>
  </si>
  <si>
    <t xml:space="preserve">kg</t>
  </si>
  <si>
    <t xml:space="preserve">Mortero adhesivo para fijación de materiales aislantes en paramentos verticales.</t>
  </si>
  <si>
    <t xml:space="preserve">mo054</t>
  </si>
  <si>
    <t xml:space="preserve">h</t>
  </si>
  <si>
    <t xml:space="preserve">Oficial 1ª montador de aislamientos.</t>
  </si>
  <si>
    <t xml:space="preserve">mo101</t>
  </si>
  <si>
    <t xml:space="preserve">h</t>
  </si>
  <si>
    <t xml:space="preserve">Ayudante montador de aislamientos.</t>
  </si>
  <si>
    <t xml:space="preserve">%</t>
  </si>
  <si>
    <t xml:space="preserve">Medios auxiliares</t>
  </si>
  <si>
    <t xml:space="preserve">%</t>
  </si>
  <si>
    <t xml:space="preserve">Costes indirectos</t>
  </si>
  <si>
    <t xml:space="preserve">Coste de mantenimiento decenal: 0,28€ en los primeros 10 años.</t>
  </si>
  <si>
    <t xml:space="preserve">Total:</t>
  </si>
  <si>
    <t xml:space="preserve">Referencia norma UNE y Título de la norma transposición de norma armonizada</t>
  </si>
  <si>
    <r>
      <rPr>
        <sz val="7.80"/>
        <color rgb="FF000000"/>
        <rFont val="Arial"/>
        <family val="2"/>
      </rPr>
      <t xml:space="preserve">Aplicabilidad</t>
    </r>
    <r>
      <rPr>
        <sz val="7.80"/>
        <color rgb="FF000000"/>
        <rFont val="Arial"/>
        <family val="2"/>
      </rPr>
      <t xml:space="preserve">
</t>
    </r>
    <r>
      <rPr>
        <sz val="7.80"/>
        <color rgb="FF000000"/>
        <rFont val="Arial"/>
        <family val="2"/>
      </rPr>
      <t xml:space="preserve">(1)</t>
    </r>
  </si>
  <si>
    <r>
      <rPr>
        <sz val="7.80"/>
        <color rgb="FF000000"/>
        <rFont val="Arial"/>
        <family val="2"/>
      </rPr>
      <t xml:space="preserve">Obligatoriedad</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</si>
  <si>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</si>
  <si>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13162:2013</t>
  </si>
  <si>
    <t xml:space="preserve">1/3/4</t>
  </si>
  <si>
    <t xml:space="preserve">Productos aislantes térmicos para aplicaciones en la edificación. Productos manufacturados de lana mineral (MW). Especificación.</t>
  </si>
  <si>
    <t xml:space="preserve">(1) Fecha de aplicabilidad de la norma armonizada e inicio del período de coexistencia</t>
  </si>
  <si>
    <t xml:space="preserve">(2) Fecha final del período de coexistencia / entrada en vigor marcado CE</t>
  </si>
  <si>
    <t xml:space="preserve">(3) Sistema de evaluación y verificación de la constancia de las prestaciones</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</si>
</sst>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83" customWidth="1"/>
    <col min="4" max="4" width="21.71" customWidth="1"/>
    <col min="5" max="5" width="27.69" customWidth="1"/>
    <col min="6" max="6" width="11.80" customWidth="1"/>
    <col min="7" max="7" width="1.02" customWidth="1"/>
    <col min="8" max="8" width="2.48" customWidth="1"/>
    <col min="9" max="9" width="3.93" customWidth="1"/>
    <col min="10" max="10" width="4.66" customWidth="1"/>
    <col min="11" max="11" width="6.70" customWidth="1"/>
    <col min="12" max="12" width="2.19" customWidth="1"/>
    <col min="13" max="13" width="4.66" customWidth="1"/>
    <col min="14" max="14" width="8.45" customWidth="1"/>
  </cols>
  <sheetData>
    <row r="1" spans="1:1" ht="1.80" thickBot="1" customHeight="1">
      <c r="A1" s="1" t="s">
        <v>0</v>
      </c>
      <c r="B1" s="1"/>
      <c r="C1" s="1"/>
      <c r="D1" s="1"/>
      <c r="E1" s="1"/>
      <c r="F1" s="1"/>
      <c r="G1" s="1"/>
      <c r="H1" s="1"/>
      <c r="I1" s="1"/>
      <c r="J1" s="1"/>
      <c r="K1" s="1"/>
      <c r="L1" s="1"/>
      <c r="M1" s="1"/>
      <c r="N1" s="1"/>
    </row>
    <row r="3" spans="1:14" ht="31.20" thickBot="1" customHeight="1">
      <c r="A3" s="3" t="s">
        <v>1</v>
      </c>
      <c r="B3" s="3"/>
      <c r="C3" s="3"/>
      <c r="D3" s="4" t="s">
        <v>2</v>
      </c>
      <c r="E3" s="3" t="s">
        <v>3</v>
      </c>
      <c r="F3" s="5"/>
      <c r="G3" s="5"/>
      <c r="H3" s="5"/>
      <c r="I3" s="5"/>
      <c r="J3" s="5"/>
      <c r="K3" s="5"/>
      <c r="L3" s="5"/>
      <c r="M3" s="5"/>
      <c r="N3" s="5"/>
    </row>
    <row r="4" spans="1:14" ht="40.8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t="s">
        <v>8</v>
      </c>
      <c r="I7" s="9"/>
      <c r="J7" s="9" t="s">
        <v>9</v>
      </c>
      <c r="K7" s="9"/>
      <c r="L7" s="9"/>
      <c r="M7" s="9" t="s">
        <v>10</v>
      </c>
      <c r="N7" s="9"/>
    </row>
    <row r="8" spans="1:14" ht="60.00" thickBot="1" customHeight="1">
      <c r="A8" s="10" t="s">
        <v>11</v>
      </c>
      <c r="B8" s="12" t="s">
        <v>12</v>
      </c>
      <c r="C8" s="10" t="s">
        <v>13</v>
      </c>
      <c r="D8" s="10"/>
      <c r="E8" s="10"/>
      <c r="F8" s="10"/>
      <c r="G8" s="10"/>
      <c r="H8" s="14">
        <v>1.050000</v>
      </c>
      <c r="I8" s="14"/>
      <c r="J8" s="16">
        <v>8.340000</v>
      </c>
      <c r="K8" s="16"/>
      <c r="L8" s="16"/>
      <c r="M8" s="16">
        <f ca="1">ROUND(INDIRECT(ADDRESS(ROW()+(0), COLUMN()+(-5), 1))*INDIRECT(ADDRESS(ROW()+(0), COLUMN()+(-3), 1)), 2)</f>
        <v>8.760000</v>
      </c>
      <c r="N8" s="16"/>
    </row>
    <row r="9" spans="1:14" ht="21.60" thickBot="1" customHeight="1">
      <c r="A9" s="17" t="s">
        <v>14</v>
      </c>
      <c r="B9" s="18" t="s">
        <v>15</v>
      </c>
      <c r="C9" s="17" t="s">
        <v>16</v>
      </c>
      <c r="D9" s="17"/>
      <c r="E9" s="17"/>
      <c r="F9" s="17"/>
      <c r="G9" s="17"/>
      <c r="H9" s="19">
        <v>6.000000</v>
      </c>
      <c r="I9" s="19"/>
      <c r="J9" s="20">
        <v>0.080000</v>
      </c>
      <c r="K9" s="20"/>
      <c r="L9" s="20"/>
      <c r="M9" s="20">
        <f ca="1">ROUND(INDIRECT(ADDRESS(ROW()+(0), COLUMN()+(-5), 1))*INDIRECT(ADDRESS(ROW()+(0), COLUMN()+(-3), 1)), 2)</f>
        <v>0.480000</v>
      </c>
      <c r="N9" s="20"/>
    </row>
    <row r="10" spans="1:14" ht="21.60" thickBot="1" customHeight="1">
      <c r="A10" s="17" t="s">
        <v>17</v>
      </c>
      <c r="B10" s="18" t="s">
        <v>18</v>
      </c>
      <c r="C10" s="17" t="s">
        <v>19</v>
      </c>
      <c r="D10" s="17"/>
      <c r="E10" s="17"/>
      <c r="F10" s="17"/>
      <c r="G10" s="17"/>
      <c r="H10" s="19">
        <v>4.000000</v>
      </c>
      <c r="I10" s="19"/>
      <c r="J10" s="20">
        <v>0.190000</v>
      </c>
      <c r="K10" s="20"/>
      <c r="L10" s="20"/>
      <c r="M10" s="20">
        <f ca="1">ROUND(INDIRECT(ADDRESS(ROW()+(0), COLUMN()+(-5), 1))*INDIRECT(ADDRESS(ROW()+(0), COLUMN()+(-3), 1)), 2)</f>
        <v>0.760000</v>
      </c>
      <c r="N10" s="20"/>
    </row>
    <row r="11" spans="1:14" ht="12.00" thickBot="1" customHeight="1">
      <c r="A11" s="17" t="s">
        <v>20</v>
      </c>
      <c r="B11" s="18" t="s">
        <v>21</v>
      </c>
      <c r="C11" s="17" t="s">
        <v>22</v>
      </c>
      <c r="D11" s="17"/>
      <c r="E11" s="17"/>
      <c r="F11" s="17"/>
      <c r="G11" s="17"/>
      <c r="H11" s="19">
        <v>0.101000</v>
      </c>
      <c r="I11" s="19"/>
      <c r="J11" s="20">
        <v>17.820000</v>
      </c>
      <c r="K11" s="20"/>
      <c r="L11" s="20"/>
      <c r="M11" s="20">
        <f ca="1">ROUND(INDIRECT(ADDRESS(ROW()+(0), COLUMN()+(-5), 1))*INDIRECT(ADDRESS(ROW()+(0), COLUMN()+(-3), 1)), 2)</f>
        <v>1.800000</v>
      </c>
      <c r="N11" s="20"/>
    </row>
    <row r="12" spans="1:14" ht="12.00" thickBot="1" customHeight="1">
      <c r="A12" s="17" t="s">
        <v>23</v>
      </c>
      <c r="B12" s="21" t="s">
        <v>24</v>
      </c>
      <c r="C12" s="22" t="s">
        <v>25</v>
      </c>
      <c r="D12" s="22"/>
      <c r="E12" s="22"/>
      <c r="F12" s="22"/>
      <c r="G12" s="22"/>
      <c r="H12" s="23">
        <v>0.101000</v>
      </c>
      <c r="I12" s="23"/>
      <c r="J12" s="24">
        <v>16.130000</v>
      </c>
      <c r="K12" s="24"/>
      <c r="L12" s="24"/>
      <c r="M12" s="24">
        <f ca="1">ROUND(INDIRECT(ADDRESS(ROW()+(0), COLUMN()+(-5), 1))*INDIRECT(ADDRESS(ROW()+(0), COLUMN()+(-3), 1)), 2)</f>
        <v>1.630000</v>
      </c>
      <c r="N12" s="24"/>
    </row>
    <row r="13" spans="1:14" ht="12.00" thickBot="1" customHeight="1">
      <c r="A13" s="17"/>
      <c r="B13" s="12" t="s">
        <v>26</v>
      </c>
      <c r="C13" s="10" t="s">
        <v>27</v>
      </c>
      <c r="D13" s="10"/>
      <c r="E13" s="10"/>
      <c r="F13" s="10"/>
      <c r="G13" s="10"/>
      <c r="H13" s="14">
        <v>2.000000</v>
      </c>
      <c r="I13" s="14"/>
      <c r="J13" s="16">
        <f ca="1">ROUND(SUM(INDIRECT(ADDRESS(ROW()+(-1), COLUMN()+(3), 1)),INDIRECT(ADDRESS(ROW()+(-2), COLUMN()+(3), 1)),INDIRECT(ADDRESS(ROW()+(-3), COLUMN()+(3), 1)),INDIRECT(ADDRESS(ROW()+(-4), COLUMN()+(3), 1)),INDIRECT(ADDRESS(ROW()+(-5), COLUMN()+(3), 1))), 2)</f>
        <v>13.430000</v>
      </c>
      <c r="K13" s="16"/>
      <c r="L13" s="16"/>
      <c r="M13" s="16">
        <f ca="1">ROUND(INDIRECT(ADDRESS(ROW()+(0), COLUMN()+(-5), 1))*INDIRECT(ADDRESS(ROW()+(0), COLUMN()+(-3), 1))/100, 2)</f>
        <v>0.270000</v>
      </c>
      <c r="N13" s="16"/>
    </row>
    <row r="14" spans="1:14" ht="12.00" thickBot="1" customHeight="1">
      <c r="A14" s="22"/>
      <c r="B14" s="21" t="s">
        <v>28</v>
      </c>
      <c r="C14" s="22" t="s">
        <v>29</v>
      </c>
      <c r="D14" s="22"/>
      <c r="E14" s="22"/>
      <c r="F14" s="22"/>
      <c r="G14" s="22"/>
      <c r="H14" s="23">
        <v>3.000000</v>
      </c>
      <c r="I14" s="23"/>
      <c r="J14" s="24">
        <f ca="1">ROUND(SUM(INDIRECT(ADDRESS(ROW()+(-1), COLUMN()+(3), 1)),INDIRECT(ADDRESS(ROW()+(-2), COLUMN()+(3), 1)),INDIRECT(ADDRESS(ROW()+(-3), COLUMN()+(3), 1)),INDIRECT(ADDRESS(ROW()+(-4), COLUMN()+(3), 1)),INDIRECT(ADDRESS(ROW()+(-5), COLUMN()+(3), 1)),INDIRECT(ADDRESS(ROW()+(-6), COLUMN()+(3), 1))), 2)</f>
        <v>13.700000</v>
      </c>
      <c r="K14" s="24"/>
      <c r="L14" s="24"/>
      <c r="M14" s="24">
        <f ca="1">ROUND(INDIRECT(ADDRESS(ROW()+(0), COLUMN()+(-5), 1))*INDIRECT(ADDRESS(ROW()+(0), COLUMN()+(-3), 1))/100, 2)</f>
        <v>0.410000</v>
      </c>
      <c r="N14" s="24"/>
    </row>
    <row r="15" spans="1:14" ht="12.00" thickBot="1" customHeight="1">
      <c r="A15" s="6" t="s">
        <v>30</v>
      </c>
      <c r="B15" s="7"/>
      <c r="C15" s="7"/>
      <c r="D15" s="7"/>
      <c r="E15" s="7"/>
      <c r="F15" s="7"/>
      <c r="G15" s="7"/>
      <c r="H15" s="25"/>
      <c r="I15" s="25"/>
      <c r="J15" s="6" t="s">
        <v>31</v>
      </c>
      <c r="K15" s="6"/>
      <c r="L15" s="6"/>
      <c r="M15" s="26">
        <f ca="1">ROUND(SUM(INDIRECT(ADDRESS(ROW()+(-1), COLUMN()+(0), 1)),INDIRECT(ADDRESS(ROW()+(-2), COLUMN()+(0), 1)),INDIRECT(ADDRESS(ROW()+(-3), COLUMN()+(0), 1)),INDIRECT(ADDRESS(ROW()+(-4), COLUMN()+(0), 1)),INDIRECT(ADDRESS(ROW()+(-5), COLUMN()+(0), 1)),INDIRECT(ADDRESS(ROW()+(-6), COLUMN()+(0), 1)),INDIRECT(ADDRESS(ROW()+(-7), COLUMN()+(0), 1))), 2)</f>
        <v>14.110000</v>
      </c>
      <c r="N15" s="26"/>
    </row>
    <row r="18" spans="1:14" ht="21.60" thickBot="1" customHeight="1">
      <c r="A18" s="27" t="s">
        <v>32</v>
      </c>
      <c r="B18" s="27"/>
      <c r="C18" s="27"/>
      <c r="D18" s="27"/>
      <c r="E18" s="27"/>
      <c r="F18" s="27"/>
      <c r="G18" s="27" t="s">
        <v>33</v>
      </c>
      <c r="H18" s="27"/>
      <c r="I18" s="27"/>
      <c r="J18" s="27"/>
      <c r="K18" s="27" t="s">
        <v>34</v>
      </c>
      <c r="L18" s="27"/>
      <c r="M18" s="27"/>
      <c r="N18" s="27" t="s">
        <v>35</v>
      </c>
    </row>
    <row r="19" spans="1:14" ht="12.00" thickBot="1" customHeight="1">
      <c r="A19" s="28" t="s">
        <v>36</v>
      </c>
      <c r="B19" s="28"/>
      <c r="C19" s="28"/>
      <c r="D19" s="28"/>
      <c r="E19" s="28"/>
      <c r="F19" s="28"/>
      <c r="G19" s="29">
        <v>192013.000000</v>
      </c>
      <c r="H19" s="29"/>
      <c r="I19" s="29"/>
      <c r="J19" s="29"/>
      <c r="K19" s="29">
        <v>192013.000000</v>
      </c>
      <c r="L19" s="29"/>
      <c r="M19" s="29"/>
      <c r="N19" s="29" t="s">
        <v>37</v>
      </c>
    </row>
    <row r="20" spans="1:14" ht="21.60" thickBot="1" customHeight="1">
      <c r="A20" s="30" t="s">
        <v>38</v>
      </c>
      <c r="B20" s="30"/>
      <c r="C20" s="30"/>
      <c r="D20" s="30"/>
      <c r="E20" s="30"/>
      <c r="F20" s="30"/>
      <c r="G20" s="31"/>
      <c r="H20" s="31"/>
      <c r="I20" s="31"/>
      <c r="J20" s="31"/>
      <c r="K20" s="31"/>
      <c r="L20" s="31"/>
      <c r="M20" s="31"/>
      <c r="N20" s="31"/>
    </row>
    <row r="23" spans="1:1" ht="11.40" thickBot="1" customHeight="1">
      <c r="A23" s="1" t="s">
        <v>39</v>
      </c>
      <c r="B23" s="1"/>
      <c r="C23" s="1"/>
      <c r="D23" s="1"/>
      <c r="E23" s="1"/>
      <c r="F23" s="1"/>
      <c r="G23" s="1"/>
      <c r="H23" s="1"/>
      <c r="I23" s="1"/>
      <c r="J23" s="1"/>
      <c r="K23" s="1"/>
      <c r="L23" s="1"/>
      <c r="M23" s="1"/>
      <c r="N23" s="1"/>
    </row>
    <row r="24" spans="1:1" ht="11.40" thickBot="1" customHeight="1">
      <c r="A24" s="1" t="s">
        <v>40</v>
      </c>
      <c r="B24" s="1"/>
      <c r="C24" s="1"/>
      <c r="D24" s="1"/>
      <c r="E24" s="1"/>
      <c r="F24" s="1"/>
      <c r="G24" s="1"/>
      <c r="H24" s="1"/>
      <c r="I24" s="1"/>
      <c r="J24" s="1"/>
      <c r="K24" s="1"/>
      <c r="L24" s="1"/>
      <c r="M24" s="1"/>
      <c r="N24" s="1"/>
    </row>
    <row r="25" spans="1:1" ht="11.40" thickBot="1" customHeight="1">
      <c r="A25" s="1" t="s">
        <v>41</v>
      </c>
      <c r="B25" s="1"/>
      <c r="C25" s="1"/>
      <c r="D25" s="1"/>
      <c r="E25" s="1"/>
      <c r="F25" s="1"/>
      <c r="G25" s="1"/>
      <c r="H25" s="1"/>
      <c r="I25" s="1"/>
      <c r="J25" s="1"/>
      <c r="K25" s="1"/>
      <c r="L25" s="1"/>
      <c r="M25" s="1"/>
      <c r="N25" s="1"/>
    </row>
  </sheetData>
  <mergeCells count="53">
    <mergeCell ref="A1:N1"/>
    <mergeCell ref="A3:C3"/>
    <mergeCell ref="F3:H3"/>
    <mergeCell ref="I3:K3"/>
    <mergeCell ref="L3:N3"/>
    <mergeCell ref="A4:N4"/>
    <mergeCell ref="C7:G7"/>
    <mergeCell ref="H7:I7"/>
    <mergeCell ref="J7:L7"/>
    <mergeCell ref="M7:N7"/>
    <mergeCell ref="C8:G8"/>
    <mergeCell ref="H8:I8"/>
    <mergeCell ref="J8:L8"/>
    <mergeCell ref="M8:N8"/>
    <mergeCell ref="C9:G9"/>
    <mergeCell ref="H9:I9"/>
    <mergeCell ref="J9:L9"/>
    <mergeCell ref="M9:N9"/>
    <mergeCell ref="C10:G10"/>
    <mergeCell ref="H10:I10"/>
    <mergeCell ref="J10:L10"/>
    <mergeCell ref="M10:N10"/>
    <mergeCell ref="C11:G11"/>
    <mergeCell ref="H11:I11"/>
    <mergeCell ref="J11:L11"/>
    <mergeCell ref="M11:N11"/>
    <mergeCell ref="C12:G12"/>
    <mergeCell ref="H12:I12"/>
    <mergeCell ref="J12:L12"/>
    <mergeCell ref="M12:N12"/>
    <mergeCell ref="C13:G13"/>
    <mergeCell ref="H13:I13"/>
    <mergeCell ref="J13:L13"/>
    <mergeCell ref="M13:N13"/>
    <mergeCell ref="C14:G14"/>
    <mergeCell ref="H14:I14"/>
    <mergeCell ref="J14:L14"/>
    <mergeCell ref="M14:N14"/>
    <mergeCell ref="A15:G15"/>
    <mergeCell ref="H15:I15"/>
    <mergeCell ref="J15:L15"/>
    <mergeCell ref="M15:N15"/>
    <mergeCell ref="A18:F18"/>
    <mergeCell ref="G18:J18"/>
    <mergeCell ref="K18:M18"/>
    <mergeCell ref="A19:F19"/>
    <mergeCell ref="G19:J20"/>
    <mergeCell ref="K19:M20"/>
    <mergeCell ref="N19:N20"/>
    <mergeCell ref="A20:F20"/>
    <mergeCell ref="A23:N23"/>
    <mergeCell ref="A24:N24"/>
    <mergeCell ref="A25:N25"/>
  </mergeCells>
  <pageMargins left="0.620079" right="0.472441" top="0.472441" bottom="0.472441" header="0.0" footer="0.0"/>
  <pageSetup paperSize="9" orientation="portrait"/>
  <rowBreaks count="0" manualBreakCount="0">
    </rowBreaks>
</worksheet>
</file>