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<sst xmlns="http://schemas.openxmlformats.org/spreadsheetml/2006/main" count="36" uniqueCount="36">
  <si>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</si>
  <si>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NAT010</t>
  </si>
  <si>
    <t xml:space="preserve">m²</t>
  </si>
  <si>
    <t xml:space="preserve">Aislamiento sobre falsos techos con lanas minerales.</t>
  </si>
  <si>
    <r>
      <rPr>
        <sz val="7.80"/>
        <color rgb="FF000000"/>
        <rFont val="Arial"/>
        <family val="2"/>
      </rPr>
      <t xml:space="preserve">Aislamiento acústico sobre falso techo formado por </t>
    </r>
    <r>
      <rPr>
        <b/>
        <sz val="7.80"/>
        <color rgb="FF000000"/>
        <rFont val="Arial"/>
        <family val="2"/>
      </rPr>
      <t xml:space="preserve">panel de lana de vidrio, Ursa Glasswool P4222 Panel VN En Rollo "URSA IBÉRICA AISLANTES", recubierto con un velo de vidrio negro, suministrado en rollos, de 25 mm de espesor</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</si>
  <si>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</si>
  <si>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</si>
  <si>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</si>
  <si>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</si>
  <si>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</si>
  <si>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</si>
  <si>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mt16lvp020agak</t>
  </si>
  <si>
    <t xml:space="preserve">m²</t>
  </si>
  <si>
    <t xml:space="preserve">Panel de lana de vidrio, Ursa Glasswool P4222 Panel VN En Rollo "URSA IBÉRICA AISLANTES", de 25 mm de espesor, recubierto con un velo de vidrio negro, suministrado en rollos, resistencia térmica 0,65 m²K/W, conductividad térmica 0,036 W/(mK), según UNE-EN 13162, Euroclase A2-s1, d0 de reacción al fuego, con código de designación MW-UNE-EN 13162-T3-MU1-WS.</t>
  </si>
  <si>
    <t xml:space="preserve">mo054</t>
  </si>
  <si>
    <t xml:space="preserve">h</t>
  </si>
  <si>
    <t xml:space="preserve">Oficial 1ª montador de aislamientos.</t>
  </si>
  <si>
    <t xml:space="preserve">mo101</t>
  </si>
  <si>
    <t xml:space="preserve">h</t>
  </si>
  <si>
    <t xml:space="preserve">Ayudante montador de aislamientos.</t>
  </si>
  <si>
    <t xml:space="preserve">%</t>
  </si>
  <si>
    <t xml:space="preserve">Medios auxiliares</t>
  </si>
  <si>
    <t xml:space="preserve">%</t>
  </si>
  <si>
    <t xml:space="preserve">Costes indirectos</t>
  </si>
  <si>
    <t xml:space="preserve">Coste de mantenimiento decenal: 0,12€ en los primeros 10 años.</t>
  </si>
  <si>
    <t xml:space="preserve">Total:</t>
  </si>
  <si>
    <t xml:space="preserve">Referencia norma UNE y Título de la norma transposición de norma armonizada</t>
  </si>
  <si>
    <r>
      <rPr>
        <sz val="7.80"/>
        <color rgb="FF000000"/>
        <rFont val="Arial"/>
        <family val="2"/>
      </rPr>
      <t xml:space="preserve">Aplicabilidad</t>
    </r>
    <r>
      <rPr>
        <sz val="7.80"/>
        <color rgb="FF000000"/>
        <rFont val="Arial"/>
        <family val="2"/>
      </rPr>
      <t xml:space="preserve">
</t>
    </r>
    <r>
      <rPr>
        <sz val="7.80"/>
        <color rgb="FF000000"/>
        <rFont val="Arial"/>
        <family val="2"/>
      </rPr>
      <t xml:space="preserve">(1)</t>
    </r>
  </si>
  <si>
    <r>
      <rPr>
        <sz val="7.80"/>
        <color rgb="FF000000"/>
        <rFont val="Arial"/>
        <family val="2"/>
      </rPr>
      <t xml:space="preserve">Obligatoriedad</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</si>
  <si>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</si>
  <si>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13162:2013</t>
  </si>
  <si>
    <t xml:space="preserve">1/3/4</t>
  </si>
  <si>
    <t xml:space="preserve">Productos aislantes térmicos para aplicaciones en la edificación. Productos manufacturados de lana mineral (MW). Especificación.</t>
  </si>
  <si>
    <t xml:space="preserve">(1) Fecha de aplicabilidad de la norma armonizada e inicio del período de coexistencia</t>
  </si>
  <si>
    <t xml:space="preserve">(2) Fecha final del período de coexistencia / entrada en vigor marcado CE</t>
  </si>
  <si>
    <t xml:space="preserve">(3) Sistema de evaluación y verificación de la constancia de las prestaciones</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</si>
</sst>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2.77" customWidth="1"/>
    <col min="4" max="4" width="19.53" customWidth="1"/>
    <col min="5" max="5" width="38.91" customWidth="1"/>
    <col min="6" max="6" width="4.95" customWidth="1"/>
    <col min="7" max="7" width="1.02" customWidth="1"/>
    <col min="8" max="8" width="6.41" customWidth="1"/>
    <col min="9" max="9" width="0.73" customWidth="1"/>
    <col min="10" max="10" width="3.93" customWidth="1"/>
    <col min="11" max="11" width="9.03" customWidth="1"/>
    <col min="12" max="12" width="4.52" customWidth="1"/>
    <col min="13" max="13" width="8.45" customWidth="1"/>
  </cols>
  <sheetData>
    <row r="1" spans="1:1" ht="1.80" thickBot="1" customHeight="1">
      <c r="A1" s="1" t="s">
        <v>0</v>
      </c>
      <c r="B1" s="1"/>
      <c r="C1" s="1"/>
      <c r="D1" s="1"/>
      <c r="E1" s="1"/>
      <c r="F1" s="1"/>
      <c r="G1" s="1"/>
      <c r="H1" s="1"/>
      <c r="I1" s="1"/>
      <c r="J1" s="1"/>
      <c r="K1" s="1"/>
      <c r="L1" s="1"/>
      <c r="M1" s="1"/>
    </row>
    <row r="3" spans="1:13" ht="21.60" thickBot="1" customHeight="1">
      <c r="A3" s="3" t="s">
        <v>1</v>
      </c>
      <c r="B3" s="3"/>
      <c r="C3" s="3"/>
      <c r="D3" s="4" t="s">
        <v>2</v>
      </c>
      <c r="E3" s="3" t="s">
        <v>3</v>
      </c>
      <c r="F3" s="5"/>
      <c r="G3" s="5"/>
      <c r="H3" s="5"/>
      <c r="I3" s="5"/>
      <c r="J3" s="5"/>
      <c r="K3" s="5"/>
      <c r="L3" s="5"/>
      <c r="M3" s="5"/>
    </row>
    <row r="4" spans="1:13" ht="21.60" thickBot="1" customHeight="1">
      <c r="A4" s="6" t="s">
        <v>4</v>
      </c>
      <c r="B4" s="6"/>
      <c r="C4" s="6"/>
      <c r="D4" s="7"/>
      <c r="E4" s="7"/>
      <c r="F4" s="7"/>
      <c r="G4" s="7"/>
      <c r="H4" s="7"/>
      <c r="I4" s="7"/>
      <c r="J4" s="7"/>
      <c r="K4" s="7"/>
      <c r="L4" s="8"/>
      <c r="M4" s="8"/>
    </row>
    <row r="7" spans="1:13" ht="12.00" thickBot="1" customHeight="1">
      <c r="A7" s="9" t="s">
        <v>5</v>
      </c>
      <c r="B7" s="9" t="s">
        <v>6</v>
      </c>
      <c r="C7" s="9" t="s">
        <v>7</v>
      </c>
      <c r="D7" s="9"/>
      <c r="E7" s="9"/>
      <c r="F7" s="9"/>
      <c r="G7" s="9"/>
      <c r="H7" s="9" t="s">
        <v>8</v>
      </c>
      <c r="I7" s="9" t="s">
        <v>9</v>
      </c>
      <c r="J7" s="9"/>
      <c r="K7" s="9"/>
      <c r="L7" s="9" t="s">
        <v>10</v>
      </c>
      <c r="M7" s="9"/>
    </row>
    <row r="8" spans="1:13" ht="60.00" thickBot="1" customHeight="1">
      <c r="A8" s="10" t="s">
        <v>11</v>
      </c>
      <c r="B8" s="12" t="s">
        <v>12</v>
      </c>
      <c r="C8" s="10" t="s">
        <v>13</v>
      </c>
      <c r="D8" s="10"/>
      <c r="E8" s="10"/>
      <c r="F8" s="10"/>
      <c r="G8" s="10"/>
      <c r="H8" s="14">
        <v>1.050000</v>
      </c>
      <c r="I8" s="16">
        <v>3.220000</v>
      </c>
      <c r="J8" s="16"/>
      <c r="K8" s="16"/>
      <c r="L8" s="16">
        <f ca="1">ROUND(INDIRECT(ADDRESS(ROW()+(0), COLUMN()+(-4), 1))*INDIRECT(ADDRESS(ROW()+(0), COLUMN()+(-3), 1)), 2)</f>
        <v>3.380000</v>
      </c>
      <c r="M8" s="16"/>
    </row>
    <row r="9" spans="1:13" ht="12.00" thickBot="1" customHeight="1">
      <c r="A9" s="17" t="s">
        <v>14</v>
      </c>
      <c r="B9" s="18" t="s">
        <v>15</v>
      </c>
      <c r="C9" s="17" t="s">
        <v>16</v>
      </c>
      <c r="D9" s="17"/>
      <c r="E9" s="17"/>
      <c r="F9" s="17"/>
      <c r="G9" s="17"/>
      <c r="H9" s="19">
        <v>0.071000</v>
      </c>
      <c r="I9" s="20">
        <v>17.820000</v>
      </c>
      <c r="J9" s="20"/>
      <c r="K9" s="20"/>
      <c r="L9" s="20">
        <f ca="1">ROUND(INDIRECT(ADDRESS(ROW()+(0), COLUMN()+(-4), 1))*INDIRECT(ADDRESS(ROW()+(0), COLUMN()+(-3), 1)), 2)</f>
        <v>1.270000</v>
      </c>
      <c r="M9" s="20"/>
    </row>
    <row r="10" spans="1:13" ht="12.00" thickBot="1" customHeight="1">
      <c r="A10" s="17" t="s">
        <v>17</v>
      </c>
      <c r="B10" s="21" t="s">
        <v>18</v>
      </c>
      <c r="C10" s="22" t="s">
        <v>19</v>
      </c>
      <c r="D10" s="22"/>
      <c r="E10" s="22"/>
      <c r="F10" s="22"/>
      <c r="G10" s="22"/>
      <c r="H10" s="23">
        <v>0.071000</v>
      </c>
      <c r="I10" s="24">
        <v>16.130000</v>
      </c>
      <c r="J10" s="24"/>
      <c r="K10" s="24"/>
      <c r="L10" s="24">
        <f ca="1">ROUND(INDIRECT(ADDRESS(ROW()+(0), COLUMN()+(-4), 1))*INDIRECT(ADDRESS(ROW()+(0), COLUMN()+(-3), 1)), 2)</f>
        <v>1.150000</v>
      </c>
      <c r="M10" s="24"/>
    </row>
    <row r="11" spans="1:13" ht="12.00" thickBot="1" customHeight="1">
      <c r="A11" s="17"/>
      <c r="B11" s="12" t="s">
        <v>20</v>
      </c>
      <c r="C11" s="10" t="s">
        <v>21</v>
      </c>
      <c r="D11" s="10"/>
      <c r="E11" s="10"/>
      <c r="F11" s="10"/>
      <c r="G11" s="10"/>
      <c r="H11" s="14">
        <v>2.000000</v>
      </c>
      <c r="I11" s="16">
        <f ca="1">ROUND(SUM(INDIRECT(ADDRESS(ROW()+(-1), COLUMN()+(3), 1)),INDIRECT(ADDRESS(ROW()+(-2), COLUMN()+(3), 1)),INDIRECT(ADDRESS(ROW()+(-3), COLUMN()+(3), 1))), 2)</f>
        <v>5.800000</v>
      </c>
      <c r="J11" s="16"/>
      <c r="K11" s="16"/>
      <c r="L11" s="16">
        <f ca="1">ROUND(INDIRECT(ADDRESS(ROW()+(0), COLUMN()+(-4), 1))*INDIRECT(ADDRESS(ROW()+(0), COLUMN()+(-3), 1))/100, 2)</f>
        <v>0.120000</v>
      </c>
      <c r="M11" s="16"/>
    </row>
    <row r="12" spans="1:13" ht="12.00" thickBot="1" customHeight="1">
      <c r="A12" s="22"/>
      <c r="B12" s="21" t="s">
        <v>22</v>
      </c>
      <c r="C12" s="22" t="s">
        <v>23</v>
      </c>
      <c r="D12" s="22"/>
      <c r="E12" s="22"/>
      <c r="F12" s="22"/>
      <c r="G12" s="22"/>
      <c r="H12" s="23">
        <v>3.000000</v>
      </c>
      <c r="I12" s="24">
        <f ca="1">ROUND(SUM(INDIRECT(ADDRESS(ROW()+(-1), COLUMN()+(3), 1)),INDIRECT(ADDRESS(ROW()+(-2), COLUMN()+(3), 1)),INDIRECT(ADDRESS(ROW()+(-3), COLUMN()+(3), 1)),INDIRECT(ADDRESS(ROW()+(-4), COLUMN()+(3), 1))), 2)</f>
        <v>5.920000</v>
      </c>
      <c r="J12" s="24"/>
      <c r="K12" s="24"/>
      <c r="L12" s="24">
        <f ca="1">ROUND(INDIRECT(ADDRESS(ROW()+(0), COLUMN()+(-4), 1))*INDIRECT(ADDRESS(ROW()+(0), COLUMN()+(-3), 1))/100, 2)</f>
        <v>0.180000</v>
      </c>
      <c r="M12" s="24"/>
    </row>
    <row r="13" spans="1:13" ht="12.00" thickBot="1" customHeight="1">
      <c r="A13" s="6" t="s">
        <v>24</v>
      </c>
      <c r="B13" s="7"/>
      <c r="C13" s="7"/>
      <c r="D13" s="7"/>
      <c r="E13" s="7"/>
      <c r="F13" s="7"/>
      <c r="G13" s="7"/>
      <c r="H13" s="25"/>
      <c r="I13" s="6" t="s">
        <v>25</v>
      </c>
      <c r="J13" s="6"/>
      <c r="K13" s="6"/>
      <c r="L13" s="26">
        <f ca="1">ROUND(SUM(INDIRECT(ADDRESS(ROW()+(-1), COLUMN()+(0), 1)),INDIRECT(ADDRESS(ROW()+(-2), COLUMN()+(0), 1)),INDIRECT(ADDRESS(ROW()+(-3), COLUMN()+(0), 1)),INDIRECT(ADDRESS(ROW()+(-4), COLUMN()+(0), 1)),INDIRECT(ADDRESS(ROW()+(-5), COLUMN()+(0), 1))), 2)</f>
        <v>6.100000</v>
      </c>
      <c r="M13" s="26"/>
    </row>
    <row r="16" spans="1:13" ht="21.60" thickBot="1" customHeight="1">
      <c r="A16" s="27" t="s">
        <v>26</v>
      </c>
      <c r="B16" s="27"/>
      <c r="C16" s="27"/>
      <c r="D16" s="27"/>
      <c r="E16" s="27"/>
      <c r="F16" s="27"/>
      <c r="G16" s="27" t="s">
        <v>27</v>
      </c>
      <c r="H16" s="27"/>
      <c r="I16" s="27"/>
      <c r="J16" s="27"/>
      <c r="K16" s="27" t="s">
        <v>28</v>
      </c>
      <c r="L16" s="27"/>
      <c r="M16" s="27" t="s">
        <v>29</v>
      </c>
    </row>
    <row r="17" spans="1:13" ht="12.00" thickBot="1" customHeight="1">
      <c r="A17" s="28" t="s">
        <v>30</v>
      </c>
      <c r="B17" s="28"/>
      <c r="C17" s="28"/>
      <c r="D17" s="28"/>
      <c r="E17" s="28"/>
      <c r="F17" s="28"/>
      <c r="G17" s="29">
        <v>192013.000000</v>
      </c>
      <c r="H17" s="29"/>
      <c r="I17" s="29"/>
      <c r="J17" s="29"/>
      <c r="K17" s="29">
        <v>192013.000000</v>
      </c>
      <c r="L17" s="29"/>
      <c r="M17" s="29" t="s">
        <v>31</v>
      </c>
    </row>
    <row r="18" spans="1:13" ht="21.60" thickBot="1" customHeight="1">
      <c r="A18" s="30" t="s">
        <v>32</v>
      </c>
      <c r="B18" s="30"/>
      <c r="C18" s="30"/>
      <c r="D18" s="30"/>
      <c r="E18" s="30"/>
      <c r="F18" s="30"/>
      <c r="G18" s="31"/>
      <c r="H18" s="31"/>
      <c r="I18" s="31"/>
      <c r="J18" s="31"/>
      <c r="K18" s="31"/>
      <c r="L18" s="31"/>
      <c r="M18" s="31"/>
    </row>
    <row r="21" spans="1:1" ht="11.40" thickBot="1" customHeight="1">
      <c r="A21" s="1" t="s">
        <v>33</v>
      </c>
      <c r="B21" s="1"/>
      <c r="C21" s="1"/>
      <c r="D21" s="1"/>
      <c r="E21" s="1"/>
      <c r="F21" s="1"/>
      <c r="G21" s="1"/>
      <c r="H21" s="1"/>
      <c r="I21" s="1"/>
      <c r="J21" s="1"/>
      <c r="K21" s="1"/>
      <c r="L21" s="1"/>
      <c r="M21" s="1"/>
    </row>
    <row r="22" spans="1:1" ht="11.40" thickBot="1" customHeight="1">
      <c r="A22" s="1" t="s">
        <v>34</v>
      </c>
      <c r="B22" s="1"/>
      <c r="C22" s="1"/>
      <c r="D22" s="1"/>
      <c r="E22" s="1"/>
      <c r="F22" s="1"/>
      <c r="G22" s="1"/>
      <c r="H22" s="1"/>
      <c r="I22" s="1"/>
      <c r="J22" s="1"/>
      <c r="K22" s="1"/>
      <c r="L22" s="1"/>
      <c r="M22" s="1"/>
    </row>
    <row r="23" spans="1:1" ht="11.40" thickBot="1" customHeight="1">
      <c r="A23" s="1" t="s">
        <v>35</v>
      </c>
      <c r="B23" s="1"/>
      <c r="C23" s="1"/>
      <c r="D23" s="1"/>
      <c r="E23" s="1"/>
      <c r="F23" s="1"/>
      <c r="G23" s="1"/>
      <c r="H23" s="1"/>
      <c r="I23" s="1"/>
      <c r="J23" s="1"/>
      <c r="K23" s="1"/>
      <c r="L23" s="1"/>
      <c r="M23" s="1"/>
    </row>
  </sheetData>
  <mergeCells count="38">
    <mergeCell ref="A1:M1"/>
    <mergeCell ref="A3:C3"/>
    <mergeCell ref="F3:I3"/>
    <mergeCell ref="J3:K3"/>
    <mergeCell ref="L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A13:G13"/>
    <mergeCell ref="I13:K13"/>
    <mergeCell ref="L13:M13"/>
    <mergeCell ref="A16:F16"/>
    <mergeCell ref="G16:J16"/>
    <mergeCell ref="K16:L16"/>
    <mergeCell ref="A17:F17"/>
    <mergeCell ref="G17:J18"/>
    <mergeCell ref="K17:L18"/>
    <mergeCell ref="M17:M18"/>
    <mergeCell ref="A18:F18"/>
    <mergeCell ref="A21:M21"/>
    <mergeCell ref="A22:M22"/>
    <mergeCell ref="A23:M23"/>
  </mergeCells>
  <pageMargins left="0.620079" right="0.472441" top="0.472441" bottom="0.472441" header="0.0" footer="0.0"/>
  <pageSetup paperSize="9" orientation="portrait"/>
  <rowBreaks count="0" manualBreakCount="0">
    </rowBreaks>
</worksheet>
</file>