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<sst xmlns="http://schemas.openxmlformats.org/spreadsheetml/2006/main" count="108" uniqueCount="108">
  <si>
    <t xml:space="preserve"/>
  </si>
  <si>
    <t xml:space="preserve">QAD031</t>
  </si>
  <si>
    <t xml:space="preserve">m²</t>
  </si>
  <si>
    <t xml:space="preserve">Cubierta plana no transitable, no ventilada, ajardinada. Impermeabilización con láminas de poliolefinas.</t>
  </si>
  <si>
    <r>
      <rPr>
        <sz val="8.25"/>
        <color rgb="FF000000"/>
        <rFont val="Arial"/>
        <family val="2"/>
      </rPr>
      <t xml:space="preserve">Cubierta plana no transitable, no ventilada, ajardinada intensiva, tipo convencional, pendiente del 1% al 5%. FORMACIÓN DE PENDIENTES: mediante encintado de limatesas, limahoyas y juntas con maestras de ladrillo cerámico hueco doble y capa de arcilla expandida, vertida en seco y consolidada en su superficie con lechada de cemento, proporcionando una resistencia a compresión de 1 MPa y con una conductividad térmica de 0,087 W/(mK), con espesor medio de 10 cm; con capa de regularización de mortero de cemento, industrial, M-5 de 4 cm de espesor, acabado fratasado; AISLAMIENTO TÉRMICO: panel rígido de poliestireno extruido Ursa XPS F N-III L "URSA IBÉRICA AISLANTES", de superficie lisa y mecanizado lateral a media madera, de 40 mm de espesor, resistencia a compresión &gt;= 300 kPa; IMPERMEABILIZACIÓN: tipo monocapa, adherida, formada por una lámina impermeabilizante flexible tipo EVAC, compuesta de una doble hoja de poliolefina termoplástica con acetato de vinil etileno, con ambas caras revestidas de fibras de poliéster no tejidas, de 0,52 mm de espesor y 335 g/m², fijada al soporte en toda su superficie mediante adhesivo cementoso mejorado C2 E, y solapes fijados con adhesivo cementoso mejorado C2 E S1; CAPA DRENANTE Y FILTRANTE: lámina drenante y filtrante de estructura nodular de polietileno de alta densidad (PEAD/HDPE), con nódulos de 8 mm de altura, con geotextil de polipropileno incorporado; CAPA DE PROTECCIÓN: capa de tierra vegetal para plantación de 25 cm de espesor.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</si>
  <si>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</si>
  <si>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</si>
  <si>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</si>
  <si>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</si>
  <si>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</si>
  <si>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</si>
  <si>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</si>
  <si>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mt04lvc010c</t>
  </si>
  <si>
    <t xml:space="preserve">Ud</t>
  </si>
  <si>
    <t xml:space="preserve">Ladrillo cerámico hueco doble, para revestir, 24x11,5x9 cm, para uso en fábrica protegida (pieza P), densidad 780 kg/m³, según UNE-EN 771-1.</t>
  </si>
  <si>
    <t xml:space="preserve">mt01arl030aa</t>
  </si>
  <si>
    <t xml:space="preserve">m³</t>
  </si>
  <si>
    <t xml:space="preserve">Arcilla expandida, suministrada en sacos, según UNE-EN 13055-1.</t>
  </si>
  <si>
    <t xml:space="preserve">mt09lec020b</t>
  </si>
  <si>
    <t xml:space="preserve">m³</t>
  </si>
  <si>
    <t xml:space="preserve">Lechada de cemento 1/3 CEM II/B-P 32,5 N.</t>
  </si>
  <si>
    <t xml:space="preserve">mt16pea020b</t>
  </si>
  <si>
    <t xml:space="preserve">m²</t>
  </si>
  <si>
    <t xml:space="preserve">Panel rígido de poliestireno expandido, según UNE-EN 13163, mecanizado lateral recto, de 20 mm de espesor, resistencia térmica 0,55 m²K/W, conductividad térmica 0,036 W/(mK), para junta de dilatación.</t>
  </si>
  <si>
    <t xml:space="preserve">mt08aaa010a</t>
  </si>
  <si>
    <t xml:space="preserve">m³</t>
  </si>
  <si>
    <t xml:space="preserve">Agua.</t>
  </si>
  <si>
    <t xml:space="preserve">mt09mif010ca</t>
  </si>
  <si>
    <t xml:space="preserve">t</t>
  </si>
  <si>
    <t xml:space="preserve">Mortero industrial para albañilería, de cemento, color gris, categoría M-5 (resistencia a compresión 5 N/mm²), suministrado en sacos, según UNE-EN 998-2.</t>
  </si>
  <si>
    <t xml:space="preserve">mt16pxp010ac</t>
  </si>
  <si>
    <t xml:space="preserve">m²</t>
  </si>
  <si>
    <t xml:space="preserve">Panel rígido de poliestireno extruido Ursa XPS F N-III L "URSA IBÉRICA AISLANTES", según UNE-EN 13164, de superficie lisa y mecanizado lateral a media madera, de 40 mm de espesor, resistencia a compresión &gt;= 300 kPa, resistencia térmica 1,2 m²K/W, conductividad térmica 0,033 W/(mK), Euroclase E de reacción al fuego según UNE-EN 13501-1, con código de designación XPS-EN 13164-T1-CS(10/Y)300-DS(70,90)-DLT(2)5-CC(2/1,5/50)125-WL(T)0,7-WD(V)3-FTCD1.</t>
  </si>
  <si>
    <t xml:space="preserve">mt09mcr250a</t>
  </si>
  <si>
    <t xml:space="preserve">kg</t>
  </si>
  <si>
    <t xml:space="preserve">Adhesivo cementoso mejorado, C2 E, con tiempo abierto ampliado, según UNE-EN 12004, para la fijación de geomembranas, compuesto por cementos especiales, áridos seleccionados y resinas sintéticas.</t>
  </si>
  <si>
    <t xml:space="preserve">mt15rev011a</t>
  </si>
  <si>
    <t xml:space="preserve">m²</t>
  </si>
  <si>
    <t xml:space="preserve">Lámina impermeabilizante flexible tipo EVAC, compuesta de una doble hoja de poliolefina termoplástica con acetato de vinil etileno, con ambas caras revestidas de fibras de poliéster no tejidas, de 0,52 mm de espesor y 335 g/m², según UNE-EN 13956.</t>
  </si>
  <si>
    <t xml:space="preserve">mt09mcr250b</t>
  </si>
  <si>
    <t xml:space="preserve">kg</t>
  </si>
  <si>
    <t xml:space="preserve">Adhesivo cementoso mejorado, C2 E S1, con tiempo abierto ampliado y gran deformabilidad, según UNE-EN 12004, para la fijación de solapes de geomembranas, compuesto por cementos especiales, áridos seleccionados y resinas sintéticas.</t>
  </si>
  <si>
    <t xml:space="preserve">mt14gdc010q</t>
  </si>
  <si>
    <t xml:space="preserve">m²</t>
  </si>
  <si>
    <t xml:space="preserve">Lámina drenante y filtrante de estructura nodular de polietileno de alta densidad (PEAD/HDPE), con nódulos de 8 mm de altura, con geotextil de polipropileno incorporado, resistencia a la compresión 150 kN/m² según UNE-EN ISO 604 y capacidad de drenaje 4,6 l/(s·m).</t>
  </si>
  <si>
    <t xml:space="preserve">mt01arj020</t>
  </si>
  <si>
    <t xml:space="preserve">m³</t>
  </si>
  <si>
    <t xml:space="preserve">Tierra vegetal para plantación.</t>
  </si>
  <si>
    <t xml:space="preserve">Subtotal materiales:</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</si>
  <si>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</si>
  <si>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</si>
  <si>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</si>
  <si>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</si>
  <si>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</si>
  <si>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</si>
  <si>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</si>
  <si>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</si>
  <si>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</si>
  <si>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</si>
  <si>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</si>
  <si>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</si>
  <si>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</si>
  <si>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mo054</t>
  </si>
  <si>
    <t xml:space="preserve">h</t>
  </si>
  <si>
    <t xml:space="preserve">Oficial 1ª montador de aislamientos.</t>
  </si>
  <si>
    <t xml:space="preserve">mo101</t>
  </si>
  <si>
    <t xml:space="preserve">h</t>
  </si>
  <si>
    <t xml:space="preserve">Ayudante montador de aislamientos.</t>
  </si>
  <si>
    <t xml:space="preserve">mo040</t>
  </si>
  <si>
    <t xml:space="preserve">h</t>
  </si>
  <si>
    <t xml:space="preserve">Oficial 1ª jardinero.</t>
  </si>
  <si>
    <t xml:space="preserve">mo115</t>
  </si>
  <si>
    <t xml:space="preserve">h</t>
  </si>
  <si>
    <t xml:space="preserve">Peón jardinero.</t>
  </si>
  <si>
    <t xml:space="preserve">Subtotal mano de obra:</t>
  </si>
  <si>
    <t xml:space="preserve">Costes directos complementarios</t>
  </si>
  <si>
    <t xml:space="preserve">%</t>
  </si>
  <si>
    <t xml:space="preserve">Costes directos complementarios</t>
  </si>
  <si>
    <t xml:space="preserve">Coste de mantenimiento decenal: 56,95€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</si>
  <si>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</si>
  <si>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norma UNE y Título de la norma transposición de norma armonizada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</si>
  <si>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</si>
  <si>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</si>
  <si>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</si>
  <si>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UNE-EN 771-1:2011/A1:2016</t>
  </si>
  <si>
    <t xml:space="preserve">2+/4</t>
  </si>
  <si>
    <t xml:space="preserve">Especificaciones de piezas para fábrica de albañilería. Parte 1: Piezas de arcilla cocida</t>
  </si>
  <si>
    <t xml:space="preserve">UNE-EN 13055-1:2003</t>
  </si>
  <si>
    <t xml:space="preserve">2+/4</t>
  </si>
  <si>
    <t xml:space="preserve">Áridos ligeros. Parte 1: Áridos ligeros para hormigón, mortero e inyectado.</t>
  </si>
  <si>
    <t xml:space="preserve">UNE-EN 13055-1/AC:2004</t>
  </si>
  <si>
    <t xml:space="preserve">UNE-EN 13163:2013/A1:2015</t>
  </si>
  <si>
    <t xml:space="preserve">1/3/4</t>
  </si>
  <si>
    <t xml:space="preserve">Productos aislantes térmicos para aplicaciones en la edificación. Productos manufacturados de poliestireno expandido (EPS). Especificación.</t>
  </si>
  <si>
    <t xml:space="preserve">UNE-EN 998-2:2012</t>
  </si>
  <si>
    <t xml:space="preserve">2+/4</t>
  </si>
  <si>
    <t xml:space="preserve">Especificaciones de los morteros para albañilería. Parte 2: Morteros para albañilería</t>
  </si>
  <si>
    <t xml:space="preserve">UNE-EN 13164:2013/A1:2015</t>
  </si>
  <si>
    <t xml:space="preserve">1/3/4</t>
  </si>
  <si>
    <t xml:space="preserve">Productos aislantes térmicos para aplicaciones en la edificación. Productos manufacturados de poliestireno extruido (XPS). Especificación.</t>
  </si>
  <si>
    <t xml:space="preserve">UNE-EN 12004:2008/A1:2012</t>
  </si>
  <si>
    <t xml:space="preserve">Adhesivos para baldosas cerámicas. Requisitos, evaluación de la conformidad, clasificación y designación.</t>
  </si>
  <si>
    <t xml:space="preserve">UNE-EN 13956:2013</t>
  </si>
  <si>
    <t xml:space="preserve">1/2+/3/4</t>
  </si>
  <si>
    <t xml:space="preserve">Láminas  f lexibles  para  impermeabilización.  Láminas  plásticas  y  de  caucho  para  impermeabilización  de  cubier tas. Definiciones y características.</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</si>
  <si>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 e inicio del período de coexistencia</t>
    </r>
  </si>
  <si>
    <r>
      <rPr>
        <sz val="8.25"/>
        <color rgb="FF000000"/>
        <rFont val="Arial"/>
        <family val="2"/>
      </rPr>
      <t xml:space="preserve">(b)</t>
    </r>
    <r>
      <rPr>
        <sz val="8.25"/>
        <color rgb="FF000000"/>
        <rFont val="Arial"/>
        <family val="2"/>
      </rPr>
      <t xml:space="preserve"> </t>
    </r>
    <r>
      <rPr>
        <sz val="8.25"/>
        <color rgb="FF000000"/>
        <rFont val="Arial"/>
        <family val="2"/>
      </rPr>
      <t xml:space="preserve">Fecha final del período de coexistencia / entrada en vigor marcado CE</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</si>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</sst>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6.46" customWidth="1"/>
    <col min="5" max="5" width="71.06" customWidth="1"/>
    <col min="6" max="6" width="3.40" customWidth="1"/>
    <col min="7" max="7" width="9.52" customWidth="1"/>
    <col min="8" max="8" width="4.08" customWidth="1"/>
    <col min="9" max="9" width="10.37"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129.0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24.00" thickBot="1" customHeight="1">
      <c r="A10" s="1" t="s">
        <v>12</v>
      </c>
      <c r="B10" s="1"/>
      <c r="C10" s="10" t="s">
        <v>13</v>
      </c>
      <c r="D10" s="10"/>
      <c r="E10" s="1" t="s">
        <v>14</v>
      </c>
      <c r="F10" s="1"/>
      <c r="G10" s="11">
        <v>3</v>
      </c>
      <c r="H10" s="11"/>
      <c r="I10" s="12">
        <v>0.13</v>
      </c>
      <c r="J10" s="12">
        <f ca="1">ROUND(INDIRECT(ADDRESS(ROW()+(0), COLUMN()+(-3), 1))*INDIRECT(ADDRESS(ROW()+(0), COLUMN()+(-1), 1)), 2)</f>
        <v>0.39</v>
      </c>
    </row>
    <row r="11" spans="1:10" ht="13.50" thickBot="1" customHeight="1">
      <c r="A11" s="1" t="s">
        <v>15</v>
      </c>
      <c r="B11" s="1"/>
      <c r="C11" s="10" t="s">
        <v>16</v>
      </c>
      <c r="D11" s="10"/>
      <c r="E11" s="1" t="s">
        <v>17</v>
      </c>
      <c r="F11" s="1"/>
      <c r="G11" s="11">
        <v>0.1</v>
      </c>
      <c r="H11" s="11"/>
      <c r="I11" s="12">
        <v>135.87</v>
      </c>
      <c r="J11" s="12">
        <f ca="1">ROUND(INDIRECT(ADDRESS(ROW()+(0), COLUMN()+(-3), 1))*INDIRECT(ADDRESS(ROW()+(0), COLUMN()+(-1), 1)), 2)</f>
        <v>13.59</v>
      </c>
    </row>
    <row r="12" spans="1:10" ht="13.50" thickBot="1" customHeight="1">
      <c r="A12" s="1" t="s">
        <v>18</v>
      </c>
      <c r="B12" s="1"/>
      <c r="C12" s="10" t="s">
        <v>19</v>
      </c>
      <c r="D12" s="10"/>
      <c r="E12" s="1" t="s">
        <v>20</v>
      </c>
      <c r="F12" s="1"/>
      <c r="G12" s="11">
        <v>0.01</v>
      </c>
      <c r="H12" s="11"/>
      <c r="I12" s="12">
        <v>105.1</v>
      </c>
      <c r="J12" s="12">
        <f ca="1">ROUND(INDIRECT(ADDRESS(ROW()+(0), COLUMN()+(-3), 1))*INDIRECT(ADDRESS(ROW()+(0), COLUMN()+(-1), 1)), 2)</f>
        <v>1.05</v>
      </c>
    </row>
    <row r="13" spans="1:10" ht="34.50" thickBot="1" customHeight="1">
      <c r="A13" s="1" t="s">
        <v>21</v>
      </c>
      <c r="B13" s="1"/>
      <c r="C13" s="10" t="s">
        <v>22</v>
      </c>
      <c r="D13" s="10"/>
      <c r="E13" s="1" t="s">
        <v>23</v>
      </c>
      <c r="F13" s="1"/>
      <c r="G13" s="11">
        <v>0.01</v>
      </c>
      <c r="H13" s="11"/>
      <c r="I13" s="12">
        <v>1.34</v>
      </c>
      <c r="J13" s="12">
        <f ca="1">ROUND(INDIRECT(ADDRESS(ROW()+(0), COLUMN()+(-3), 1))*INDIRECT(ADDRESS(ROW()+(0), COLUMN()+(-1), 1)), 2)</f>
        <v>0.01</v>
      </c>
    </row>
    <row r="14" spans="1:10" ht="13.50" thickBot="1" customHeight="1">
      <c r="A14" s="1" t="s">
        <v>24</v>
      </c>
      <c r="B14" s="1"/>
      <c r="C14" s="10" t="s">
        <v>25</v>
      </c>
      <c r="D14" s="10"/>
      <c r="E14" s="1" t="s">
        <v>26</v>
      </c>
      <c r="F14" s="1"/>
      <c r="G14" s="11">
        <v>0.014</v>
      </c>
      <c r="H14" s="11"/>
      <c r="I14" s="12">
        <v>1.5</v>
      </c>
      <c r="J14" s="12">
        <f ca="1">ROUND(INDIRECT(ADDRESS(ROW()+(0), COLUMN()+(-3), 1))*INDIRECT(ADDRESS(ROW()+(0), COLUMN()+(-1), 1)), 2)</f>
        <v>0.02</v>
      </c>
    </row>
    <row r="15" spans="1:10" ht="24.00" thickBot="1" customHeight="1">
      <c r="A15" s="1" t="s">
        <v>27</v>
      </c>
      <c r="B15" s="1"/>
      <c r="C15" s="10" t="s">
        <v>28</v>
      </c>
      <c r="D15" s="10"/>
      <c r="E15" s="1" t="s">
        <v>29</v>
      </c>
      <c r="F15" s="1"/>
      <c r="G15" s="11">
        <v>0.075</v>
      </c>
      <c r="H15" s="11"/>
      <c r="I15" s="12">
        <v>33.86</v>
      </c>
      <c r="J15" s="12">
        <f ca="1">ROUND(INDIRECT(ADDRESS(ROW()+(0), COLUMN()+(-3), 1))*INDIRECT(ADDRESS(ROW()+(0), COLUMN()+(-1), 1)), 2)</f>
        <v>2.54</v>
      </c>
    </row>
    <row r="16" spans="1:10" ht="66.00" thickBot="1" customHeight="1">
      <c r="A16" s="1" t="s">
        <v>30</v>
      </c>
      <c r="B16" s="1"/>
      <c r="C16" s="10" t="s">
        <v>31</v>
      </c>
      <c r="D16" s="10"/>
      <c r="E16" s="1" t="s">
        <v>32</v>
      </c>
      <c r="F16" s="1"/>
      <c r="G16" s="11">
        <v>1.05</v>
      </c>
      <c r="H16" s="11"/>
      <c r="I16" s="12">
        <v>9.24</v>
      </c>
      <c r="J16" s="12">
        <f ca="1">ROUND(INDIRECT(ADDRESS(ROW()+(0), COLUMN()+(-3), 1))*INDIRECT(ADDRESS(ROW()+(0), COLUMN()+(-1), 1)), 2)</f>
        <v>9.7</v>
      </c>
    </row>
    <row r="17" spans="1:10" ht="34.50" thickBot="1" customHeight="1">
      <c r="A17" s="1" t="s">
        <v>33</v>
      </c>
      <c r="B17" s="1"/>
      <c r="C17" s="10" t="s">
        <v>34</v>
      </c>
      <c r="D17" s="10"/>
      <c r="E17" s="1" t="s">
        <v>35</v>
      </c>
      <c r="F17" s="1"/>
      <c r="G17" s="11">
        <v>4</v>
      </c>
      <c r="H17" s="11"/>
      <c r="I17" s="12">
        <v>0.7</v>
      </c>
      <c r="J17" s="12">
        <f ca="1">ROUND(INDIRECT(ADDRESS(ROW()+(0), COLUMN()+(-3), 1))*INDIRECT(ADDRESS(ROW()+(0), COLUMN()+(-1), 1)), 2)</f>
        <v>2.8</v>
      </c>
    </row>
    <row r="18" spans="1:10" ht="34.50" thickBot="1" customHeight="1">
      <c r="A18" s="1" t="s">
        <v>36</v>
      </c>
      <c r="B18" s="1"/>
      <c r="C18" s="10" t="s">
        <v>37</v>
      </c>
      <c r="D18" s="10"/>
      <c r="E18" s="1" t="s">
        <v>38</v>
      </c>
      <c r="F18" s="1"/>
      <c r="G18" s="11">
        <v>1.1</v>
      </c>
      <c r="H18" s="11"/>
      <c r="I18" s="12">
        <v>11.04</v>
      </c>
      <c r="J18" s="12">
        <f ca="1">ROUND(INDIRECT(ADDRESS(ROW()+(0), COLUMN()+(-3), 1))*INDIRECT(ADDRESS(ROW()+(0), COLUMN()+(-1), 1)), 2)</f>
        <v>12.14</v>
      </c>
    </row>
    <row r="19" spans="1:10" ht="34.50" thickBot="1" customHeight="1">
      <c r="A19" s="1" t="s">
        <v>39</v>
      </c>
      <c r="B19" s="1"/>
      <c r="C19" s="10" t="s">
        <v>40</v>
      </c>
      <c r="D19" s="10"/>
      <c r="E19" s="1" t="s">
        <v>41</v>
      </c>
      <c r="F19" s="1"/>
      <c r="G19" s="11">
        <v>0.3</v>
      </c>
      <c r="H19" s="11"/>
      <c r="I19" s="12">
        <v>3</v>
      </c>
      <c r="J19" s="12">
        <f ca="1">ROUND(INDIRECT(ADDRESS(ROW()+(0), COLUMN()+(-3), 1))*INDIRECT(ADDRESS(ROW()+(0), COLUMN()+(-1), 1)), 2)</f>
        <v>0.9</v>
      </c>
    </row>
    <row r="20" spans="1:10" ht="45.00" thickBot="1" customHeight="1">
      <c r="A20" s="1" t="s">
        <v>42</v>
      </c>
      <c r="B20" s="1"/>
      <c r="C20" s="10" t="s">
        <v>43</v>
      </c>
      <c r="D20" s="10"/>
      <c r="E20" s="1" t="s">
        <v>44</v>
      </c>
      <c r="F20" s="1"/>
      <c r="G20" s="11">
        <v>1.05</v>
      </c>
      <c r="H20" s="11"/>
      <c r="I20" s="12">
        <v>3.16</v>
      </c>
      <c r="J20" s="12">
        <f ca="1">ROUND(INDIRECT(ADDRESS(ROW()+(0), COLUMN()+(-3), 1))*INDIRECT(ADDRESS(ROW()+(0), COLUMN()+(-1), 1)), 2)</f>
        <v>3.32</v>
      </c>
    </row>
    <row r="21" spans="1:10" ht="13.50" thickBot="1" customHeight="1">
      <c r="A21" s="1" t="s">
        <v>45</v>
      </c>
      <c r="B21" s="1"/>
      <c r="C21" s="10" t="s">
        <v>46</v>
      </c>
      <c r="D21" s="10"/>
      <c r="E21" s="1" t="s">
        <v>47</v>
      </c>
      <c r="F21" s="1"/>
      <c r="G21" s="13">
        <v>0.25</v>
      </c>
      <c r="H21" s="13"/>
      <c r="I21" s="14">
        <v>8.26</v>
      </c>
      <c r="J21" s="14">
        <f ca="1">ROUND(INDIRECT(ADDRESS(ROW()+(0), COLUMN()+(-3), 1))*INDIRECT(ADDRESS(ROW()+(0), COLUMN()+(-1), 1)), 2)</f>
        <v>2.07</v>
      </c>
    </row>
    <row r="22" spans="1:10" ht="13.50" thickBot="1" customHeight="1">
      <c r="A22" s="15"/>
      <c r="B22" s="15"/>
      <c r="C22" s="15"/>
      <c r="D22" s="15"/>
      <c r="E22" s="15"/>
      <c r="F22" s="15"/>
      <c r="G22" s="9" t="s">
        <v>48</v>
      </c>
      <c r="H22" s="9"/>
      <c r="I22" s="9"/>
      <c r="J22"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48.53</v>
      </c>
    </row>
    <row r="23" spans="1:10" ht="13.50" thickBot="1" customHeight="1">
      <c r="A23" s="15">
        <v>2</v>
      </c>
      <c r="B23" s="15"/>
      <c r="C23" s="15"/>
      <c r="D23" s="15"/>
      <c r="E23" s="18" t="s">
        <v>49</v>
      </c>
      <c r="F23" s="18"/>
      <c r="G23" s="18"/>
      <c r="H23" s="18"/>
      <c r="I23" s="15"/>
      <c r="J23" s="15"/>
    </row>
    <row r="24" spans="1:10" ht="13.50" thickBot="1" customHeight="1">
      <c r="A24" s="1" t="s">
        <v>50</v>
      </c>
      <c r="B24" s="1"/>
      <c r="C24" s="10" t="s">
        <v>51</v>
      </c>
      <c r="D24" s="10"/>
      <c r="E24" s="1" t="s">
        <v>52</v>
      </c>
      <c r="F24" s="1"/>
      <c r="G24" s="11">
        <v>0.09</v>
      </c>
      <c r="H24" s="11"/>
      <c r="I24" s="12">
        <v>19.03</v>
      </c>
      <c r="J24" s="12">
        <f ca="1">ROUND(INDIRECT(ADDRESS(ROW()+(0), COLUMN()+(-3), 1))*INDIRECT(ADDRESS(ROW()+(0), COLUMN()+(-1), 1)), 2)</f>
        <v>1.71</v>
      </c>
    </row>
    <row r="25" spans="1:10" ht="13.50" thickBot="1" customHeight="1">
      <c r="A25" s="1" t="s">
        <v>53</v>
      </c>
      <c r="B25" s="1"/>
      <c r="C25" s="10" t="s">
        <v>54</v>
      </c>
      <c r="D25" s="10"/>
      <c r="E25" s="1" t="s">
        <v>55</v>
      </c>
      <c r="F25" s="1"/>
      <c r="G25" s="11">
        <v>0.29</v>
      </c>
      <c r="H25" s="11"/>
      <c r="I25" s="12">
        <v>17.82</v>
      </c>
      <c r="J25" s="12">
        <f ca="1">ROUND(INDIRECT(ADDRESS(ROW()+(0), COLUMN()+(-3), 1))*INDIRECT(ADDRESS(ROW()+(0), COLUMN()+(-1), 1)), 2)</f>
        <v>5.17</v>
      </c>
    </row>
    <row r="26" spans="1:10" ht="13.50" thickBot="1" customHeight="1">
      <c r="A26" s="1" t="s">
        <v>56</v>
      </c>
      <c r="B26" s="1"/>
      <c r="C26" s="10" t="s">
        <v>57</v>
      </c>
      <c r="D26" s="10"/>
      <c r="E26" s="1" t="s">
        <v>58</v>
      </c>
      <c r="F26" s="1"/>
      <c r="G26" s="11">
        <v>0.15</v>
      </c>
      <c r="H26" s="11"/>
      <c r="I26" s="12">
        <v>19.03</v>
      </c>
      <c r="J26" s="12">
        <f ca="1">ROUND(INDIRECT(ADDRESS(ROW()+(0), COLUMN()+(-3), 1))*INDIRECT(ADDRESS(ROW()+(0), COLUMN()+(-1), 1)), 2)</f>
        <v>2.85</v>
      </c>
    </row>
    <row r="27" spans="1:10" ht="13.50" thickBot="1" customHeight="1">
      <c r="A27" s="1" t="s">
        <v>59</v>
      </c>
      <c r="B27" s="1"/>
      <c r="C27" s="10" t="s">
        <v>60</v>
      </c>
      <c r="D27" s="10"/>
      <c r="E27" s="1" t="s">
        <v>61</v>
      </c>
      <c r="F27" s="1"/>
      <c r="G27" s="11">
        <v>0.15</v>
      </c>
      <c r="H27" s="11"/>
      <c r="I27" s="12">
        <v>18.05</v>
      </c>
      <c r="J27" s="12">
        <f ca="1">ROUND(INDIRECT(ADDRESS(ROW()+(0), COLUMN()+(-3), 1))*INDIRECT(ADDRESS(ROW()+(0), COLUMN()+(-1), 1)), 2)</f>
        <v>2.71</v>
      </c>
    </row>
    <row r="28" spans="1:10" ht="13.50" thickBot="1" customHeight="1">
      <c r="A28" s="1" t="s">
        <v>62</v>
      </c>
      <c r="B28" s="1"/>
      <c r="C28" s="10" t="s">
        <v>63</v>
      </c>
      <c r="D28" s="10"/>
      <c r="E28" s="1" t="s">
        <v>64</v>
      </c>
      <c r="F28" s="1"/>
      <c r="G28" s="11">
        <v>0.05</v>
      </c>
      <c r="H28" s="11"/>
      <c r="I28" s="12">
        <v>19.56</v>
      </c>
      <c r="J28" s="12">
        <f ca="1">ROUND(INDIRECT(ADDRESS(ROW()+(0), COLUMN()+(-3), 1))*INDIRECT(ADDRESS(ROW()+(0), COLUMN()+(-1), 1)), 2)</f>
        <v>0.98</v>
      </c>
    </row>
    <row r="29" spans="1:10" ht="13.50" thickBot="1" customHeight="1">
      <c r="A29" s="1" t="s">
        <v>65</v>
      </c>
      <c r="B29" s="1"/>
      <c r="C29" s="10" t="s">
        <v>66</v>
      </c>
      <c r="D29" s="10"/>
      <c r="E29" s="1" t="s">
        <v>67</v>
      </c>
      <c r="F29" s="1"/>
      <c r="G29" s="11">
        <v>0.05</v>
      </c>
      <c r="H29" s="11"/>
      <c r="I29" s="12">
        <v>18.05</v>
      </c>
      <c r="J29" s="12">
        <f ca="1">ROUND(INDIRECT(ADDRESS(ROW()+(0), COLUMN()+(-3), 1))*INDIRECT(ADDRESS(ROW()+(0), COLUMN()+(-1), 1)), 2)</f>
        <v>0.9</v>
      </c>
    </row>
    <row r="30" spans="1:10" ht="13.50" thickBot="1" customHeight="1">
      <c r="A30" s="1" t="s">
        <v>68</v>
      </c>
      <c r="B30" s="1"/>
      <c r="C30" s="10" t="s">
        <v>69</v>
      </c>
      <c r="D30" s="10"/>
      <c r="E30" s="1" t="s">
        <v>70</v>
      </c>
      <c r="F30" s="1"/>
      <c r="G30" s="11">
        <v>0.12</v>
      </c>
      <c r="H30" s="11"/>
      <c r="I30" s="12">
        <v>19.03</v>
      </c>
      <c r="J30" s="12">
        <f ca="1">ROUND(INDIRECT(ADDRESS(ROW()+(0), COLUMN()+(-3), 1))*INDIRECT(ADDRESS(ROW()+(0), COLUMN()+(-1), 1)), 2)</f>
        <v>2.28</v>
      </c>
    </row>
    <row r="31" spans="1:10" ht="13.50" thickBot="1" customHeight="1">
      <c r="A31" s="1" t="s">
        <v>71</v>
      </c>
      <c r="B31" s="1"/>
      <c r="C31" s="10" t="s">
        <v>72</v>
      </c>
      <c r="D31" s="10"/>
      <c r="E31" s="1" t="s">
        <v>73</v>
      </c>
      <c r="F31" s="1"/>
      <c r="G31" s="13">
        <v>0.12</v>
      </c>
      <c r="H31" s="13"/>
      <c r="I31" s="14">
        <v>17.82</v>
      </c>
      <c r="J31" s="14">
        <f ca="1">ROUND(INDIRECT(ADDRESS(ROW()+(0), COLUMN()+(-3), 1))*INDIRECT(ADDRESS(ROW()+(0), COLUMN()+(-1), 1)), 2)</f>
        <v>2.14</v>
      </c>
    </row>
    <row r="32" spans="1:10" ht="13.50" thickBot="1" customHeight="1">
      <c r="A32" s="15"/>
      <c r="B32" s="15"/>
      <c r="C32" s="15"/>
      <c r="D32" s="15"/>
      <c r="E32" s="15"/>
      <c r="F32" s="15"/>
      <c r="G32" s="9" t="s">
        <v>74</v>
      </c>
      <c r="H32" s="9"/>
      <c r="I32" s="9"/>
      <c r="J32" s="17">
        <f ca="1">ROUND(SUM(INDIRECT(ADDRESS(ROW()+(-1), COLUMN()+(0), 1)),INDIRECT(ADDRESS(ROW()+(-2), COLUMN()+(0), 1)),INDIRECT(ADDRESS(ROW()+(-3), COLUMN()+(0), 1)),INDIRECT(ADDRESS(ROW()+(-4), COLUMN()+(0), 1)),INDIRECT(ADDRESS(ROW()+(-5), COLUMN()+(0), 1)),INDIRECT(ADDRESS(ROW()+(-6), COLUMN()+(0), 1)),INDIRECT(ADDRESS(ROW()+(-7), COLUMN()+(0), 1)),INDIRECT(ADDRESS(ROW()+(-8), COLUMN()+(0), 1))), 2)</f>
        <v>18.74</v>
      </c>
    </row>
    <row r="33" spans="1:10" ht="13.50" thickBot="1" customHeight="1">
      <c r="A33" s="15">
        <v>3</v>
      </c>
      <c r="B33" s="15"/>
      <c r="C33" s="15"/>
      <c r="D33" s="15"/>
      <c r="E33" s="18" t="s">
        <v>75</v>
      </c>
      <c r="F33" s="18"/>
      <c r="G33" s="18"/>
      <c r="H33" s="18"/>
      <c r="I33" s="15"/>
      <c r="J33" s="15"/>
    </row>
    <row r="34" spans="1:10" ht="13.50" thickBot="1" customHeight="1">
      <c r="A34" s="19"/>
      <c r="B34" s="19"/>
      <c r="C34" s="20" t="s">
        <v>76</v>
      </c>
      <c r="D34" s="20"/>
      <c r="E34" s="19" t="s">
        <v>77</v>
      </c>
      <c r="F34" s="19"/>
      <c r="G34" s="13">
        <v>2</v>
      </c>
      <c r="H34" s="13"/>
      <c r="I34" s="14">
        <f ca="1">ROUND(SUM(INDIRECT(ADDRESS(ROW()+(-2), COLUMN()+(1), 1)),INDIRECT(ADDRESS(ROW()+(-12), COLUMN()+(1), 1))), 2)</f>
        <v>67.27</v>
      </c>
      <c r="J34" s="14">
        <f ca="1">ROUND(INDIRECT(ADDRESS(ROW()+(0), COLUMN()+(-3), 1))*INDIRECT(ADDRESS(ROW()+(0), COLUMN()+(-1), 1))/100, 2)</f>
        <v>1.35</v>
      </c>
    </row>
    <row r="35" spans="1:10" ht="13.50" thickBot="1" customHeight="1">
      <c r="A35" s="21" t="s">
        <v>78</v>
      </c>
      <c r="B35" s="21"/>
      <c r="C35" s="22"/>
      <c r="D35" s="22"/>
      <c r="E35" s="23"/>
      <c r="F35" s="23"/>
      <c r="G35" s="24" t="s">
        <v>79</v>
      </c>
      <c r="H35" s="24"/>
      <c r="I35" s="25"/>
      <c r="J35" s="26">
        <f ca="1">ROUND(SUM(INDIRECT(ADDRESS(ROW()+(-1), COLUMN()+(0), 1)),INDIRECT(ADDRESS(ROW()+(-3), COLUMN()+(0), 1)),INDIRECT(ADDRESS(ROW()+(-13), COLUMN()+(0), 1))), 2)</f>
        <v>68.62</v>
      </c>
    </row>
    <row r="38" spans="1:10" ht="13.50" thickBot="1" customHeight="1">
      <c r="A38" s="27" t="s">
        <v>80</v>
      </c>
      <c r="B38" s="27"/>
      <c r="C38" s="27"/>
      <c r="D38" s="27"/>
      <c r="E38" s="27"/>
      <c r="F38" s="27" t="s">
        <v>81</v>
      </c>
      <c r="G38" s="27"/>
      <c r="H38" s="27" t="s">
        <v>82</v>
      </c>
      <c r="I38" s="27"/>
      <c r="J38" s="27" t="s">
        <v>83</v>
      </c>
    </row>
    <row r="39" spans="1:10" ht="13.50" thickBot="1" customHeight="1">
      <c r="A39" s="28" t="s">
        <v>84</v>
      </c>
      <c r="B39" s="28"/>
      <c r="C39" s="28"/>
      <c r="D39" s="28"/>
      <c r="E39" s="28"/>
      <c r="F39" s="29">
        <v>1.06202e+006</v>
      </c>
      <c r="G39" s="29"/>
      <c r="H39" s="29">
        <v>1.06202e+006</v>
      </c>
      <c r="I39" s="29"/>
      <c r="J39" s="29" t="s">
        <v>85</v>
      </c>
    </row>
    <row r="40" spans="1:10" ht="13.50" thickBot="1" customHeight="1">
      <c r="A40" s="30" t="s">
        <v>86</v>
      </c>
      <c r="B40" s="30"/>
      <c r="C40" s="30"/>
      <c r="D40" s="30"/>
      <c r="E40" s="30"/>
      <c r="F40" s="31"/>
      <c r="G40" s="31"/>
      <c r="H40" s="31"/>
      <c r="I40" s="31"/>
      <c r="J40" s="31"/>
    </row>
    <row r="41" spans="1:10" ht="13.50" thickBot="1" customHeight="1">
      <c r="A41" s="28" t="s">
        <v>87</v>
      </c>
      <c r="B41" s="28"/>
      <c r="C41" s="28"/>
      <c r="D41" s="28"/>
      <c r="E41" s="28"/>
      <c r="F41" s="29">
        <v>132003</v>
      </c>
      <c r="G41" s="29"/>
      <c r="H41" s="29">
        <v>162004</v>
      </c>
      <c r="I41" s="29"/>
      <c r="J41" s="29" t="s">
        <v>88</v>
      </c>
    </row>
    <row r="42" spans="1:10" ht="13.50" thickBot="1" customHeight="1">
      <c r="A42" s="32" t="s">
        <v>89</v>
      </c>
      <c r="B42" s="32"/>
      <c r="C42" s="32"/>
      <c r="D42" s="32"/>
      <c r="E42" s="32"/>
      <c r="F42" s="33"/>
      <c r="G42" s="33"/>
      <c r="H42" s="33"/>
      <c r="I42" s="33"/>
      <c r="J42" s="33"/>
    </row>
    <row r="43" spans="1:10" ht="13.50" thickBot="1" customHeight="1">
      <c r="A43" s="30" t="s">
        <v>90</v>
      </c>
      <c r="B43" s="30"/>
      <c r="C43" s="30"/>
      <c r="D43" s="30"/>
      <c r="E43" s="30"/>
      <c r="F43" s="31">
        <v>112010</v>
      </c>
      <c r="G43" s="31"/>
      <c r="H43" s="31">
        <v>112010</v>
      </c>
      <c r="I43" s="31"/>
      <c r="J43" s="31"/>
    </row>
    <row r="44" spans="1:10" ht="13.50" thickBot="1" customHeight="1">
      <c r="A44" s="28" t="s">
        <v>91</v>
      </c>
      <c r="B44" s="28"/>
      <c r="C44" s="28"/>
      <c r="D44" s="28"/>
      <c r="E44" s="28"/>
      <c r="F44" s="29">
        <v>1.07202e+006</v>
      </c>
      <c r="G44" s="29"/>
      <c r="H44" s="29">
        <v>1.07202e+006</v>
      </c>
      <c r="I44" s="29"/>
      <c r="J44" s="29" t="s">
        <v>92</v>
      </c>
    </row>
    <row r="45" spans="1:10" ht="24.00" thickBot="1" customHeight="1">
      <c r="A45" s="30" t="s">
        <v>93</v>
      </c>
      <c r="B45" s="30"/>
      <c r="C45" s="30"/>
      <c r="D45" s="30"/>
      <c r="E45" s="30"/>
      <c r="F45" s="31"/>
      <c r="G45" s="31"/>
      <c r="H45" s="31"/>
      <c r="I45" s="31"/>
      <c r="J45" s="31"/>
    </row>
    <row r="46" spans="1:10" ht="13.50" thickBot="1" customHeight="1">
      <c r="A46" s="28" t="s">
        <v>94</v>
      </c>
      <c r="B46" s="28"/>
      <c r="C46" s="28"/>
      <c r="D46" s="28"/>
      <c r="E46" s="28"/>
      <c r="F46" s="29">
        <v>162011</v>
      </c>
      <c r="G46" s="29"/>
      <c r="H46" s="29">
        <v>162012</v>
      </c>
      <c r="I46" s="29"/>
      <c r="J46" s="29" t="s">
        <v>95</v>
      </c>
    </row>
    <row r="47" spans="1:10" ht="13.50" thickBot="1" customHeight="1">
      <c r="A47" s="30" t="s">
        <v>96</v>
      </c>
      <c r="B47" s="30"/>
      <c r="C47" s="30"/>
      <c r="D47" s="30"/>
      <c r="E47" s="30"/>
      <c r="F47" s="31"/>
      <c r="G47" s="31"/>
      <c r="H47" s="31"/>
      <c r="I47" s="31"/>
      <c r="J47" s="31"/>
    </row>
    <row r="48" spans="1:10" ht="13.50" thickBot="1" customHeight="1">
      <c r="A48" s="28" t="s">
        <v>97</v>
      </c>
      <c r="B48" s="28"/>
      <c r="C48" s="28"/>
      <c r="D48" s="28"/>
      <c r="E48" s="28"/>
      <c r="F48" s="29">
        <v>1.07202e+006</v>
      </c>
      <c r="G48" s="29"/>
      <c r="H48" s="29">
        <v>1.07202e+006</v>
      </c>
      <c r="I48" s="29"/>
      <c r="J48" s="29" t="s">
        <v>98</v>
      </c>
    </row>
    <row r="49" spans="1:10" ht="24.00" thickBot="1" customHeight="1">
      <c r="A49" s="30" t="s">
        <v>99</v>
      </c>
      <c r="B49" s="30"/>
      <c r="C49" s="30"/>
      <c r="D49" s="30"/>
      <c r="E49" s="30"/>
      <c r="F49" s="31"/>
      <c r="G49" s="31"/>
      <c r="H49" s="31"/>
      <c r="I49" s="31"/>
      <c r="J49" s="31"/>
    </row>
    <row r="50" spans="1:10" ht="13.50" thickBot="1" customHeight="1">
      <c r="A50" s="28" t="s">
        <v>100</v>
      </c>
      <c r="B50" s="28"/>
      <c r="C50" s="28"/>
      <c r="D50" s="28"/>
      <c r="E50" s="28"/>
      <c r="F50" s="29">
        <v>142013</v>
      </c>
      <c r="G50" s="29"/>
      <c r="H50" s="29">
        <v>172013</v>
      </c>
      <c r="I50" s="29"/>
      <c r="J50" s="29">
        <v>3</v>
      </c>
    </row>
    <row r="51" spans="1:10" ht="13.50" thickBot="1" customHeight="1">
      <c r="A51" s="30" t="s">
        <v>101</v>
      </c>
      <c r="B51" s="30"/>
      <c r="C51" s="30"/>
      <c r="D51" s="30"/>
      <c r="E51" s="30"/>
      <c r="F51" s="31"/>
      <c r="G51" s="31"/>
      <c r="H51" s="31"/>
      <c r="I51" s="31"/>
      <c r="J51" s="31"/>
    </row>
    <row r="52" spans="1:10" ht="13.50" thickBot="1" customHeight="1">
      <c r="A52" s="28" t="s">
        <v>102</v>
      </c>
      <c r="B52" s="28"/>
      <c r="C52" s="28"/>
      <c r="D52" s="28"/>
      <c r="E52" s="28"/>
      <c r="F52" s="29">
        <v>1.10201e+006</v>
      </c>
      <c r="G52" s="29"/>
      <c r="H52" s="29">
        <v>1.10201e+006</v>
      </c>
      <c r="I52" s="29"/>
      <c r="J52" s="29" t="s">
        <v>103</v>
      </c>
    </row>
    <row r="53" spans="1:10" ht="24.00" thickBot="1" customHeight="1">
      <c r="A53" s="30" t="s">
        <v>104</v>
      </c>
      <c r="B53" s="30"/>
      <c r="C53" s="30"/>
      <c r="D53" s="30"/>
      <c r="E53" s="30"/>
      <c r="F53" s="31"/>
      <c r="G53" s="31"/>
      <c r="H53" s="31"/>
      <c r="I53" s="31"/>
      <c r="J53" s="31"/>
    </row>
    <row r="56" spans="1:1" ht="33.75" thickBot="1" customHeight="1">
      <c r="A56" s="1" t="s">
        <v>105</v>
      </c>
      <c r="B56" s="1"/>
      <c r="C56" s="1"/>
      <c r="D56" s="1"/>
      <c r="E56" s="1"/>
      <c r="F56" s="1"/>
      <c r="G56" s="1"/>
      <c r="H56" s="1"/>
      <c r="I56" s="1"/>
      <c r="J56" s="1"/>
    </row>
    <row r="57" spans="1:1" ht="33.75" thickBot="1" customHeight="1">
      <c r="A57" s="1" t="s">
        <v>106</v>
      </c>
      <c r="B57" s="1"/>
      <c r="C57" s="1"/>
      <c r="D57" s="1"/>
      <c r="E57" s="1"/>
      <c r="F57" s="1"/>
      <c r="G57" s="1"/>
      <c r="H57" s="1"/>
      <c r="I57" s="1"/>
      <c r="J57" s="1"/>
    </row>
    <row r="58" spans="1:1" ht="33.75" thickBot="1" customHeight="1">
      <c r="A58" s="1" t="s">
        <v>107</v>
      </c>
      <c r="B58" s="1"/>
      <c r="C58" s="1"/>
      <c r="D58" s="1"/>
      <c r="E58" s="1"/>
      <c r="F58" s="1"/>
      <c r="G58" s="1"/>
      <c r="H58" s="1"/>
      <c r="I58" s="1"/>
      <c r="J58" s="1"/>
    </row>
  </sheetData>
  <mergeCells count="157">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H12"/>
    <mergeCell ref="A13:B13"/>
    <mergeCell ref="C13:D13"/>
    <mergeCell ref="E13:F13"/>
    <mergeCell ref="G13:H13"/>
    <mergeCell ref="A14:B14"/>
    <mergeCell ref="C14:D14"/>
    <mergeCell ref="E14:F14"/>
    <mergeCell ref="G14:H14"/>
    <mergeCell ref="A15:B15"/>
    <mergeCell ref="C15:D15"/>
    <mergeCell ref="E15:F15"/>
    <mergeCell ref="G15:H15"/>
    <mergeCell ref="A16:B16"/>
    <mergeCell ref="C16:D16"/>
    <mergeCell ref="E16:F16"/>
    <mergeCell ref="G16:H16"/>
    <mergeCell ref="A17:B17"/>
    <mergeCell ref="C17:D17"/>
    <mergeCell ref="E17:F17"/>
    <mergeCell ref="G17:H17"/>
    <mergeCell ref="A18:B18"/>
    <mergeCell ref="C18:D18"/>
    <mergeCell ref="E18:F18"/>
    <mergeCell ref="G18:H18"/>
    <mergeCell ref="A19:B19"/>
    <mergeCell ref="C19:D19"/>
    <mergeCell ref="E19:F19"/>
    <mergeCell ref="G19:H19"/>
    <mergeCell ref="A20:B20"/>
    <mergeCell ref="C20:D20"/>
    <mergeCell ref="E20:F20"/>
    <mergeCell ref="G20:H20"/>
    <mergeCell ref="A21:B21"/>
    <mergeCell ref="C21:D21"/>
    <mergeCell ref="E21:F21"/>
    <mergeCell ref="G21:H21"/>
    <mergeCell ref="A22:B22"/>
    <mergeCell ref="C22:D22"/>
    <mergeCell ref="E22:F22"/>
    <mergeCell ref="G22:I22"/>
    <mergeCell ref="A23:B23"/>
    <mergeCell ref="C23:D23"/>
    <mergeCell ref="E23:H23"/>
    <mergeCell ref="A24:B24"/>
    <mergeCell ref="C24:D24"/>
    <mergeCell ref="E24:F24"/>
    <mergeCell ref="G24:H24"/>
    <mergeCell ref="A25:B25"/>
    <mergeCell ref="C25:D25"/>
    <mergeCell ref="E25:F25"/>
    <mergeCell ref="G25:H25"/>
    <mergeCell ref="A26:B26"/>
    <mergeCell ref="C26:D26"/>
    <mergeCell ref="E26:F26"/>
    <mergeCell ref="G26:H26"/>
    <mergeCell ref="A27:B27"/>
    <mergeCell ref="C27:D27"/>
    <mergeCell ref="E27:F27"/>
    <mergeCell ref="G27:H27"/>
    <mergeCell ref="A28:B28"/>
    <mergeCell ref="C28:D28"/>
    <mergeCell ref="E28:F28"/>
    <mergeCell ref="G28:H28"/>
    <mergeCell ref="A29:B29"/>
    <mergeCell ref="C29:D29"/>
    <mergeCell ref="E29:F29"/>
    <mergeCell ref="G29:H29"/>
    <mergeCell ref="A30:B30"/>
    <mergeCell ref="C30:D30"/>
    <mergeCell ref="E30:F30"/>
    <mergeCell ref="G30:H30"/>
    <mergeCell ref="A31:B31"/>
    <mergeCell ref="C31:D31"/>
    <mergeCell ref="E31:F31"/>
    <mergeCell ref="G31:H31"/>
    <mergeCell ref="A32:B32"/>
    <mergeCell ref="C32:D32"/>
    <mergeCell ref="E32:F32"/>
    <mergeCell ref="G32:I32"/>
    <mergeCell ref="A33:B33"/>
    <mergeCell ref="C33:D33"/>
    <mergeCell ref="E33:H33"/>
    <mergeCell ref="A34:B34"/>
    <mergeCell ref="C34:D34"/>
    <mergeCell ref="E34:F34"/>
    <mergeCell ref="G34:H34"/>
    <mergeCell ref="A35:F35"/>
    <mergeCell ref="G35:I35"/>
    <mergeCell ref="A38:E38"/>
    <mergeCell ref="F38:G38"/>
    <mergeCell ref="H38:I38"/>
    <mergeCell ref="A39:E39"/>
    <mergeCell ref="F39:G40"/>
    <mergeCell ref="H39:I40"/>
    <mergeCell ref="J39:J40"/>
    <mergeCell ref="A40:E40"/>
    <mergeCell ref="A41:E41"/>
    <mergeCell ref="F41:G41"/>
    <mergeCell ref="H41:I41"/>
    <mergeCell ref="J41:J43"/>
    <mergeCell ref="A42:E42"/>
    <mergeCell ref="F42:G42"/>
    <mergeCell ref="H42:I42"/>
    <mergeCell ref="A43:E43"/>
    <mergeCell ref="F43:G43"/>
    <mergeCell ref="H43:I43"/>
    <mergeCell ref="A44:E44"/>
    <mergeCell ref="F44:G45"/>
    <mergeCell ref="H44:I45"/>
    <mergeCell ref="J44:J45"/>
    <mergeCell ref="A45:E45"/>
    <mergeCell ref="A46:E46"/>
    <mergeCell ref="F46:G47"/>
    <mergeCell ref="H46:I47"/>
    <mergeCell ref="J46:J47"/>
    <mergeCell ref="A47:E47"/>
    <mergeCell ref="A48:E48"/>
    <mergeCell ref="F48:G49"/>
    <mergeCell ref="H48:I49"/>
    <mergeCell ref="J48:J49"/>
    <mergeCell ref="A49:E49"/>
    <mergeCell ref="A50:E50"/>
    <mergeCell ref="F50:G51"/>
    <mergeCell ref="H50:I51"/>
    <mergeCell ref="J50:J51"/>
    <mergeCell ref="A51:E51"/>
    <mergeCell ref="A52:E52"/>
    <mergeCell ref="F52:G53"/>
    <mergeCell ref="H52:I53"/>
    <mergeCell ref="J52:J53"/>
    <mergeCell ref="A53:E53"/>
    <mergeCell ref="A56:J56"/>
    <mergeCell ref="A57:J57"/>
    <mergeCell ref="A58:J58"/>
  </mergeCells>
  <pageMargins left="0.147638" right="0.147638" top="0.206693" bottom="0.206693" header="0.0" footer="0.0"/>
  <pageSetup paperSize="9" orientation="portrait"/>
  <rowBreaks count="0" manualBreakCount="0">
    </rowBreaks>
</worksheet>
</file>