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<sst xmlns="http://schemas.openxmlformats.org/spreadsheetml/2006/main" count="49" uniqueCount="49">
  <si>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</si>
  <si>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NAE040</t>
  </si>
  <si>
    <t xml:space="preserve">m²</t>
  </si>
  <si>
    <t xml:space="preserve">Aislamiento térmico en cámaras de aire de falsos techos continuos, por insuflación desde la cara inferior.</t>
  </si>
  <si>
    <r>
      <rPr>
        <sz val="8.25"/>
        <color rgb="FF000000"/>
        <rFont val="Arial"/>
        <family val="2"/>
      </rPr>
      <t xml:space="preserve">Aislamiento térmico en falsos techos continuos, rellenando el interior de la cámara de aire de 40 mm de espesor medio, por insuflación, desde la cara inferior, de nódulos de lana mineral, Pure Floc KD "URSA IBÉRICA AISLANTES", densidad 35 kg/m³ y conductividad térmica 0,034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</si>
  <si>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</si>
  <si>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</si>
  <si>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</si>
  <si>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</si>
  <si>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</si>
  <si>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</si>
  <si>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</si>
  <si>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mt16lvp200a</t>
  </si>
  <si>
    <t xml:space="preserve">kg</t>
  </si>
  <si>
    <t xml:space="preserve">Nódulos de lana mineral, Pure Floc KD "URSA IBÉRICA AISLANTES", densidad 35 kg/m³ y conductividad térmica 0,034 W/(mK), capacidad de absorción de agua a corto plazo &lt;=1 kg/m², calor específico 840 J/kgK y factor de resistencia a la difusión del vapor de agua 1, según UNE-EN 14064-1, Euroclase A1 de reacción al fuego según UNE-EN 13501-1, con código de designación MW-EN 14064-1-S1-AF5-MU1-WS; para relleno de cámaras por insuflación.</t>
  </si>
  <si>
    <t xml:space="preserve">mt16pel010aagd</t>
  </si>
  <si>
    <t xml:space="preserve">m²</t>
  </si>
  <si>
    <t xml:space="preserve">Panel rígido de poliestireno expandido, según UNE-EN 13163, de superficie lisa y mecanizado lateral recto, de 40 mm de espesor, resistencia térmica 1,4 m²K/W, conductividad térmica 0,029 W/(mK), Euroclase E de reacción al fuego según UNE-EN 13501-1,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</si>
  <si>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</si>
  <si>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</si>
  <si>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</si>
  <si>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</si>
  <si>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</si>
  <si>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</si>
  <si>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</si>
  <si>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</si>
  <si>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</si>
  <si>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</si>
  <si>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</si>
  <si>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</si>
  <si>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</si>
  <si>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</si>
  <si>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</si>
  <si>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</si>
  <si>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</si>
  <si>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</si>
  <si>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</si>
  <si>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</si>
  <si>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</si>
  <si>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</si>
  <si>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</si>
  <si>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</si>
  <si>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</si>
  <si>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13163:2013/A1:2015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</si>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</sst>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8.34" customWidth="1"/>
    <col min="5" max="5" width="1.70" customWidth="1"/>
    <col min="6" max="6" width="12.75" customWidth="1"/>
    <col min="7" max="7" width="2.21" customWidth="1"/>
    <col min="8" max="8" width="12.24"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66.00" thickBot="1" customHeight="1">
      <c r="A10" s="1" t="s">
        <v>12</v>
      </c>
      <c r="B10" s="1"/>
      <c r="C10" s="10" t="s">
        <v>13</v>
      </c>
      <c r="D10" s="1" t="s">
        <v>14</v>
      </c>
      <c r="E10" s="11">
        <v>1.4</v>
      </c>
      <c r="F10" s="11"/>
      <c r="G10" s="11"/>
      <c r="H10" s="12">
        <v>5.13</v>
      </c>
      <c r="I10" s="12">
        <f ca="1">ROUND(INDIRECT(ADDRESS(ROW()+(0), COLUMN()+(-4), 1))*INDIRECT(ADDRESS(ROW()+(0), COLUMN()+(-1), 1)), 2)</f>
        <v>7.18</v>
      </c>
    </row>
    <row r="11" spans="1:9" ht="55.50" thickBot="1" customHeight="1">
      <c r="A11" s="1" t="s">
        <v>15</v>
      </c>
      <c r="B11" s="1"/>
      <c r="C11" s="10" t="s">
        <v>16</v>
      </c>
      <c r="D11" s="1" t="s">
        <v>17</v>
      </c>
      <c r="E11" s="11">
        <v>0.5</v>
      </c>
      <c r="F11" s="11"/>
      <c r="G11" s="11"/>
      <c r="H11" s="12">
        <v>5.72</v>
      </c>
      <c r="I11" s="12">
        <f ca="1">ROUND(INDIRECT(ADDRESS(ROW()+(0), COLUMN()+(-4), 1))*INDIRECT(ADDRESS(ROW()+(0), COLUMN()+(-1), 1)), 2)</f>
        <v>2.86</v>
      </c>
    </row>
    <row r="12" spans="1:9" ht="24.00" thickBot="1" customHeight="1">
      <c r="A12" s="1" t="s">
        <v>18</v>
      </c>
      <c r="B12" s="1"/>
      <c r="C12" s="10" t="s">
        <v>19</v>
      </c>
      <c r="D12" s="1" t="s">
        <v>20</v>
      </c>
      <c r="E12" s="13">
        <v>0.2</v>
      </c>
      <c r="F12" s="13"/>
      <c r="G12" s="13"/>
      <c r="H12" s="14">
        <v>5.5</v>
      </c>
      <c r="I12" s="14">
        <f ca="1">ROUND(INDIRECT(ADDRESS(ROW()+(0), COLUMN()+(-4), 1))*INDIRECT(ADDRESS(ROW()+(0), COLUMN()+(-1), 1)), 2)</f>
        <v>1.1</v>
      </c>
    </row>
    <row r="13" spans="1:9" ht="13.50" thickBot="1" customHeight="1">
      <c r="A13" s="15"/>
      <c r="B13" s="15"/>
      <c r="C13" s="15"/>
      <c r="D13" s="15"/>
      <c r="E13" s="9" t="s">
        <v>21</v>
      </c>
      <c r="F13" s="9"/>
      <c r="G13" s="9"/>
      <c r="H13" s="9"/>
      <c r="I13" s="17">
        <f ca="1">ROUND(SUM(INDIRECT(ADDRESS(ROW()+(-1), COLUMN()+(0), 1)),INDIRECT(ADDRESS(ROW()+(-2), COLUMN()+(0), 1)),INDIRECT(ADDRESS(ROW()+(-3), COLUMN()+(0), 1))), 2)</f>
        <v>11.14</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3">
        <v>0.096</v>
      </c>
      <c r="F15" s="13"/>
      <c r="G15" s="13"/>
      <c r="H15" s="14">
        <v>14.56</v>
      </c>
      <c r="I15" s="14">
        <f ca="1">ROUND(INDIRECT(ADDRESS(ROW()+(0), COLUMN()+(-4), 1))*INDIRECT(ADDRESS(ROW()+(0), COLUMN()+(-1), 1)), 2)</f>
        <v>1.4</v>
      </c>
    </row>
    <row r="16" spans="1:9" ht="13.50" thickBot="1" customHeight="1">
      <c r="A16" s="15"/>
      <c r="B16" s="15"/>
      <c r="C16" s="15"/>
      <c r="D16" s="15"/>
      <c r="E16" s="9" t="s">
        <v>26</v>
      </c>
      <c r="F16" s="9"/>
      <c r="G16" s="9"/>
      <c r="H16" s="9"/>
      <c r="I16" s="17">
        <f ca="1">ROUND(SUM(INDIRECT(ADDRESS(ROW()+(-1), COLUMN()+(0), 1))), 2)</f>
        <v>1.4</v>
      </c>
    </row>
    <row r="17" spans="1:9" ht="13.50" thickBot="1" customHeight="1">
      <c r="A17" s="15">
        <v>3</v>
      </c>
      <c r="B17" s="15"/>
      <c r="C17" s="15"/>
      <c r="D17" s="18" t="s">
        <v>27</v>
      </c>
      <c r="E17" s="18"/>
      <c r="F17" s="18"/>
      <c r="G17" s="18"/>
      <c r="H17" s="15"/>
      <c r="I17" s="15"/>
    </row>
    <row r="18" spans="1:9" ht="13.50" thickBot="1" customHeight="1">
      <c r="A18" s="1" t="s">
        <v>28</v>
      </c>
      <c r="B18" s="1"/>
      <c r="C18" s="10" t="s">
        <v>29</v>
      </c>
      <c r="D18" s="1" t="s">
        <v>30</v>
      </c>
      <c r="E18" s="11">
        <v>0.106</v>
      </c>
      <c r="F18" s="11"/>
      <c r="G18" s="11"/>
      <c r="H18" s="12">
        <v>19.93</v>
      </c>
      <c r="I18" s="12">
        <f ca="1">ROUND(INDIRECT(ADDRESS(ROW()+(0), COLUMN()+(-4), 1))*INDIRECT(ADDRESS(ROW()+(0), COLUMN()+(-1), 1)), 2)</f>
        <v>2.11</v>
      </c>
    </row>
    <row r="19" spans="1:9" ht="13.50" thickBot="1" customHeight="1">
      <c r="A19" s="1" t="s">
        <v>31</v>
      </c>
      <c r="B19" s="1"/>
      <c r="C19" s="10" t="s">
        <v>32</v>
      </c>
      <c r="D19" s="1" t="s">
        <v>33</v>
      </c>
      <c r="E19" s="13">
        <v>0.106</v>
      </c>
      <c r="F19" s="13"/>
      <c r="G19" s="13"/>
      <c r="H19" s="14">
        <v>18.92</v>
      </c>
      <c r="I19" s="14">
        <f ca="1">ROUND(INDIRECT(ADDRESS(ROW()+(0), COLUMN()+(-4), 1))*INDIRECT(ADDRESS(ROW()+(0), COLUMN()+(-1), 1)), 2)</f>
        <v>2.01</v>
      </c>
    </row>
    <row r="20" spans="1:9" ht="13.50" thickBot="1" customHeight="1">
      <c r="A20" s="15"/>
      <c r="B20" s="15"/>
      <c r="C20" s="15"/>
      <c r="D20" s="15"/>
      <c r="E20" s="9" t="s">
        <v>34</v>
      </c>
      <c r="F20" s="9"/>
      <c r="G20" s="9"/>
      <c r="H20" s="9"/>
      <c r="I20" s="17">
        <f ca="1">ROUND(SUM(INDIRECT(ADDRESS(ROW()+(-1), COLUMN()+(0), 1)),INDIRECT(ADDRESS(ROW()+(-2), COLUMN()+(0), 1))), 2)</f>
        <v>4.12</v>
      </c>
    </row>
    <row r="21" spans="1:9" ht="13.50" thickBot="1" customHeight="1">
      <c r="A21" s="15">
        <v>4</v>
      </c>
      <c r="B21" s="15"/>
      <c r="C21" s="15"/>
      <c r="D21" s="18" t="s">
        <v>35</v>
      </c>
      <c r="E21" s="18"/>
      <c r="F21" s="18"/>
      <c r="G21" s="18"/>
      <c r="H21" s="15"/>
      <c r="I21" s="15"/>
    </row>
    <row r="22" spans="1:9" ht="13.50" thickBot="1" customHeight="1">
      <c r="A22" s="19"/>
      <c r="B22" s="19"/>
      <c r="C22" s="20" t="s">
        <v>36</v>
      </c>
      <c r="D22" s="19" t="s">
        <v>37</v>
      </c>
      <c r="E22" s="13">
        <v>2</v>
      </c>
      <c r="F22" s="13"/>
      <c r="G22" s="13"/>
      <c r="H22" s="14">
        <f ca="1">ROUND(SUM(INDIRECT(ADDRESS(ROW()+(-2), COLUMN()+(1), 1)),INDIRECT(ADDRESS(ROW()+(-6), COLUMN()+(1), 1)),INDIRECT(ADDRESS(ROW()+(-9), COLUMN()+(1), 1))), 2)</f>
        <v>16.66</v>
      </c>
      <c r="I22" s="14">
        <f ca="1">ROUND(INDIRECT(ADDRESS(ROW()+(0), COLUMN()+(-4), 1))*INDIRECT(ADDRESS(ROW()+(0), COLUMN()+(-1), 1))/100, 2)</f>
        <v>0.33</v>
      </c>
    </row>
    <row r="23" spans="1:9" ht="13.50" thickBot="1" customHeight="1">
      <c r="A23" s="8"/>
      <c r="B23" s="8"/>
      <c r="C23" s="8"/>
      <c r="D23" s="8"/>
      <c r="E23" s="21" t="s">
        <v>38</v>
      </c>
      <c r="F23" s="21"/>
      <c r="G23" s="21"/>
      <c r="H23" s="21"/>
      <c r="I23" s="22">
        <f ca="1">ROUND(SUM(INDIRECT(ADDRESS(ROW()+(-1), COLUMN()+(0), 1)),INDIRECT(ADDRESS(ROW()+(-3), COLUMN()+(0), 1)),INDIRECT(ADDRESS(ROW()+(-7), COLUMN()+(0), 1)),INDIRECT(ADDRESS(ROW()+(-10), COLUMN()+(0), 1))), 2)</f>
        <v>16.99</v>
      </c>
    </row>
    <row r="26" spans="1:9" ht="13.50" thickBot="1" customHeight="1">
      <c r="A26" s="23" t="s">
        <v>39</v>
      </c>
      <c r="B26" s="23"/>
      <c r="C26" s="23"/>
      <c r="D26" s="23"/>
      <c r="E26" s="23"/>
      <c r="F26" s="23" t="s">
        <v>40</v>
      </c>
      <c r="G26" s="23" t="s">
        <v>41</v>
      </c>
      <c r="H26" s="23"/>
      <c r="I26" s="23" t="s">
        <v>42</v>
      </c>
    </row>
    <row r="27" spans="1:9" ht="13.50" thickBot="1" customHeight="1">
      <c r="A27" s="24" t="s">
        <v>43</v>
      </c>
      <c r="B27" s="24"/>
      <c r="C27" s="24"/>
      <c r="D27" s="24"/>
      <c r="E27" s="24"/>
      <c r="F27" s="25">
        <v>1.07202e+006</v>
      </c>
      <c r="G27" s="25">
        <v>1.07202e+006</v>
      </c>
      <c r="H27" s="25"/>
      <c r="I27" s="25" t="s">
        <v>44</v>
      </c>
    </row>
    <row r="28" spans="1:9" ht="24.00" thickBot="1" customHeight="1">
      <c r="A28" s="26" t="s">
        <v>45</v>
      </c>
      <c r="B28" s="26"/>
      <c r="C28" s="26"/>
      <c r="D28" s="26"/>
      <c r="E28" s="26"/>
      <c r="F28" s="27"/>
      <c r="G28" s="27"/>
      <c r="H28" s="27"/>
      <c r="I28" s="27"/>
    </row>
    <row r="31" spans="1:1" ht="33.75" thickBot="1" customHeight="1">
      <c r="A31" s="1" t="s">
        <v>46</v>
      </c>
      <c r="B31" s="1"/>
      <c r="C31" s="1"/>
      <c r="D31" s="1"/>
      <c r="E31" s="1"/>
      <c r="F31" s="1"/>
      <c r="G31" s="1"/>
      <c r="H31" s="1"/>
      <c r="I31" s="1"/>
    </row>
    <row r="32" spans="1:1" ht="33.75" thickBot="1" customHeight="1">
      <c r="A32" s="1" t="s">
        <v>47</v>
      </c>
      <c r="B32" s="1"/>
      <c r="C32" s="1"/>
      <c r="D32" s="1"/>
      <c r="E32" s="1"/>
      <c r="F32" s="1"/>
      <c r="G32" s="1"/>
      <c r="H32" s="1"/>
      <c r="I32" s="1"/>
    </row>
    <row r="33" spans="1:1" ht="33.75" thickBot="1" customHeight="1">
      <c r="A33" s="1" t="s">
        <v>48</v>
      </c>
      <c r="B33" s="1"/>
      <c r="C33" s="1"/>
      <c r="D33" s="1"/>
      <c r="E33" s="1"/>
      <c r="F33" s="1"/>
      <c r="G33" s="1"/>
      <c r="H33" s="1"/>
      <c r="I33" s="1"/>
    </row>
  </sheetData>
  <mergeCells count="4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H16"/>
    <mergeCell ref="A17:B17"/>
    <mergeCell ref="D17:G17"/>
    <mergeCell ref="A18:B18"/>
    <mergeCell ref="E18:G18"/>
    <mergeCell ref="A19:B19"/>
    <mergeCell ref="E19:G19"/>
    <mergeCell ref="A20:B20"/>
    <mergeCell ref="E20:H20"/>
    <mergeCell ref="A21:B21"/>
    <mergeCell ref="D21:G21"/>
    <mergeCell ref="A22:B22"/>
    <mergeCell ref="E22:G22"/>
    <mergeCell ref="A23:B23"/>
    <mergeCell ref="E23:H23"/>
    <mergeCell ref="A26:E26"/>
    <mergeCell ref="G26:H26"/>
    <mergeCell ref="A27:E27"/>
    <mergeCell ref="F27:F28"/>
    <mergeCell ref="G27:H28"/>
    <mergeCell ref="I27:I28"/>
    <mergeCell ref="A28:E28"/>
    <mergeCell ref="A31:I31"/>
    <mergeCell ref="A32:I32"/>
    <mergeCell ref="A33:I33"/>
  </mergeCells>
  <pageMargins left="0.147638" right="0.147638" top="0.206693" bottom="0.206693" header="0.0" footer="0.0"/>
  <pageSetup paperSize="9" orientation="portrait"/>
  <rowBreaks count="0" manualBreakCount="0">
    </rowBreaks>
</worksheet>
</file>