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<sst xmlns="http://schemas.openxmlformats.org/spreadsheetml/2006/main" count="44" uniqueCount="44">
  <si>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</si>
  <si>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NAK010</t>
  </si>
  <si>
    <t xml:space="preserve">m²</t>
  </si>
  <si>
    <t xml:space="preserve">Aislamiento térmico horizontal de soleras en contacto con el terreno, con poliestireno extruido.</t>
  </si>
  <si>
    <r>
      <rPr>
        <sz val="8.25"/>
        <color rgb="FF000000"/>
        <rFont val="Arial"/>
        <family val="2"/>
      </rPr>
      <t xml:space="preserve">Aislamiento térmico horizontal de soleras en contacto con el terreno, formado por </t>
    </r>
    <r>
      <rPr>
        <b/>
        <sz val="8.25"/>
        <color rgb="FF000000"/>
        <rFont val="Arial"/>
        <family val="2"/>
      </rPr>
      <t xml:space="preserve">panel rígido de poliestireno extruido Ursa XPS NV L "URSA IBÉRICA AISLANTES", de 40 mm de espesor, resistencia a compresión &gt;= 500 kPa, resistencia térmica 1,2 m²K/W, conductividad térmica 0,034 W/(mK)</t>
    </r>
    <r>
      <rPr>
        <sz val="8.25"/>
        <color rgb="FF000000"/>
        <rFont val="Arial"/>
        <family val="2"/>
      </rPr>
      <t xml:space="preserve">, colocado en la base de la solera, cubierto con un film de polietileno de 0,2 mm de espesor, preparado para recibir una solera de hormigón (no incluida en este precio).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</si>
  <si>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</si>
  <si>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</si>
  <si>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</si>
  <si>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</si>
  <si>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</si>
  <si>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</si>
  <si>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</si>
  <si>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mt16pxp010bc</t>
  </si>
  <si>
    <t xml:space="preserve">m²</t>
  </si>
  <si>
    <t xml:space="preserve">Panel rígido de poliestireno extruido Ursa XPS NV L "URSA IBÉRICA AISLANTES", según UNE-EN 13164, de superficie lisa y mecanizado lateral a media madera, de 40 mm de espesor, resistencia a compresión &gt;= 500 kPa, resistencia térmica 1,2 m²K/W, conductividad térmica 0,034 W/(mK), Euroclase E de reacción al fuego, con código de designación XPS-EN 13164-T1-CS(10/Y)500-DLT(2)5-DS(TH)-WL(T)0,7-WD(V)3-FT2.</t>
  </si>
  <si>
    <t xml:space="preserve">mt16png010d</t>
  </si>
  <si>
    <t xml:space="preserve">m²</t>
  </si>
  <si>
    <t xml:space="preserve">Film de polietileno de 0,2 mm de espesor y 184 g/m² de masa superficial.</t>
  </si>
  <si>
    <t xml:space="preserve">mt16aaa030</t>
  </si>
  <si>
    <t xml:space="preserve">m</t>
  </si>
  <si>
    <t xml:space="preserve">Cinta autoadhesiva para sellado de juntas.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</si>
  <si>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</si>
  <si>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</si>
  <si>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</si>
  <si>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</si>
  <si>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</si>
  <si>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</si>
  <si>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</si>
  <si>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</si>
  <si>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</si>
  <si>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</si>
  <si>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</si>
  <si>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</si>
  <si>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</si>
  <si>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</si>
  <si>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</si>
  <si>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</si>
  <si>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</si>
  <si>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13164:2013/A1:2015</t>
  </si>
  <si>
    <t xml:space="preserve">1/3/4</t>
  </si>
  <si>
    <t xml:space="preserve">Productos aislantes térmicos para aplicaciones en la edificación. Productos manufacturados de poliestireno extruido (XPS).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</si>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</sst>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5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6.63" customWidth="1"/>
    <col min="5" max="5" width="53.89" customWidth="1"/>
    <col min="6" max="6" width="3.23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87.0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</row>
    <row r="8" spans="1:10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5"/>
      <c r="G8" s="6" t="s">
        <v>8</v>
      </c>
      <c r="H8" s="6"/>
      <c r="I8" s="6" t="s">
        <v>9</v>
      </c>
      <c r="J8" s="6" t="s">
        <v>10</v>
      </c>
    </row>
    <row r="9" spans="1:10" ht="13.50" thickBot="1" customHeight="1">
      <c r="A9" s="7">
        <v>1.000000</v>
      </c>
      <c r="B9" s="7"/>
      <c r="C9" s="7"/>
      <c r="D9" s="7"/>
      <c r="E9" s="8" t="s">
        <v>11</v>
      </c>
      <c r="F9" s="8"/>
      <c r="G9" s="8"/>
      <c r="H9" s="8"/>
      <c r="I9" s="7"/>
      <c r="J9" s="7"/>
    </row>
    <row r="10" spans="1:10" ht="76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"/>
      <c r="G10" s="10">
        <v>1.100000</v>
      </c>
      <c r="H10" s="10"/>
      <c r="I10" s="11">
        <v>13.420000</v>
      </c>
      <c r="J10" s="11">
        <f ca="1">ROUND(INDIRECT(ADDRESS(ROW()+(0), COLUMN()+(-3), 1))*INDIRECT(ADDRESS(ROW()+(0), COLUMN()+(-1), 1)), 2)</f>
        <v>14.760000</v>
      </c>
    </row>
    <row r="11" spans="1:10" ht="24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"/>
      <c r="G11" s="10">
        <v>1.100000</v>
      </c>
      <c r="H11" s="10"/>
      <c r="I11" s="11">
        <v>0.370000</v>
      </c>
      <c r="J11" s="11">
        <f ca="1">ROUND(INDIRECT(ADDRESS(ROW()+(0), COLUMN()+(-3), 1))*INDIRECT(ADDRESS(ROW()+(0), COLUMN()+(-1), 1)), 2)</f>
        <v>0.410000</v>
      </c>
    </row>
    <row r="12" spans="1:10" ht="13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"/>
      <c r="G12" s="12">
        <v>0.400000</v>
      </c>
      <c r="H12" s="12"/>
      <c r="I12" s="13">
        <v>0.300000</v>
      </c>
      <c r="J12" s="13">
        <f ca="1">ROUND(INDIRECT(ADDRESS(ROW()+(0), COLUMN()+(-3), 1))*INDIRECT(ADDRESS(ROW()+(0), COLUMN()+(-1), 1)), 2)</f>
        <v>0.120000</v>
      </c>
    </row>
    <row r="13" spans="1:10" ht="13.50" thickBot="1" customHeight="1">
      <c r="A13" s="14"/>
      <c r="B13" s="14"/>
      <c r="C13" s="14"/>
      <c r="D13" s="14"/>
      <c r="E13" s="14"/>
      <c r="F13" s="14"/>
      <c r="G13" s="8" t="s">
        <v>21</v>
      </c>
      <c r="H13" s="8"/>
      <c r="I13" s="8"/>
      <c r="J13" s="16">
        <f ca="1">ROUND(SUM(INDIRECT(ADDRESS(ROW()+(-1), COLUMN()+(0), 1)),INDIRECT(ADDRESS(ROW()+(-2), COLUMN()+(0), 1)),INDIRECT(ADDRESS(ROW()+(-3), COLUMN()+(0), 1))), 2)</f>
        <v>15.290000</v>
      </c>
    </row>
    <row r="14" spans="1:10" ht="13.50" thickBot="1" customHeight="1">
      <c r="A14" s="14">
        <v>2.000000</v>
      </c>
      <c r="B14" s="14"/>
      <c r="C14" s="14"/>
      <c r="D14" s="14"/>
      <c r="E14" s="17" t="s">
        <v>22</v>
      </c>
      <c r="F14" s="17"/>
      <c r="G14" s="17"/>
      <c r="H14" s="17"/>
      <c r="I14" s="14"/>
      <c r="J14" s="14"/>
    </row>
    <row r="15" spans="1:10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"/>
      <c r="G15" s="10">
        <v>0.165000</v>
      </c>
      <c r="H15" s="10"/>
      <c r="I15" s="11">
        <v>18.130000</v>
      </c>
      <c r="J15" s="11">
        <f ca="1">ROUND(INDIRECT(ADDRESS(ROW()+(0), COLUMN()+(-3), 1))*INDIRECT(ADDRESS(ROW()+(0), COLUMN()+(-1), 1)), 2)</f>
        <v>2.990000</v>
      </c>
    </row>
    <row r="16" spans="1:10" ht="13.50" thickBot="1" customHeight="1">
      <c r="A16" s="1" t="s">
        <v>26</v>
      </c>
      <c r="B16" s="1"/>
      <c r="C16" s="9" t="s">
        <v>27</v>
      </c>
      <c r="D16" s="9"/>
      <c r="E16" s="1" t="s">
        <v>28</v>
      </c>
      <c r="F16" s="1"/>
      <c r="G16" s="12">
        <v>0.165000</v>
      </c>
      <c r="H16" s="12"/>
      <c r="I16" s="13">
        <v>16.430000</v>
      </c>
      <c r="J16" s="13">
        <f ca="1">ROUND(INDIRECT(ADDRESS(ROW()+(0), COLUMN()+(-3), 1))*INDIRECT(ADDRESS(ROW()+(0), COLUMN()+(-1), 1)), 2)</f>
        <v>2.710000</v>
      </c>
    </row>
    <row r="17" spans="1:10" ht="13.50" thickBot="1" customHeight="1">
      <c r="A17" s="14"/>
      <c r="B17" s="14"/>
      <c r="C17" s="14"/>
      <c r="D17" s="14"/>
      <c r="E17" s="14"/>
      <c r="F17" s="14"/>
      <c r="G17" s="8" t="s">
        <v>29</v>
      </c>
      <c r="H17" s="8"/>
      <c r="I17" s="8"/>
      <c r="J17" s="16">
        <f ca="1">ROUND(SUM(INDIRECT(ADDRESS(ROW()+(-1), COLUMN()+(0), 1)),INDIRECT(ADDRESS(ROW()+(-2), COLUMN()+(0), 1))), 2)</f>
        <v>5.700000</v>
      </c>
    </row>
    <row r="18" spans="1:10" ht="13.50" thickBot="1" customHeight="1">
      <c r="A18" s="14">
        <v>3.000000</v>
      </c>
      <c r="B18" s="14"/>
      <c r="C18" s="14"/>
      <c r="D18" s="14"/>
      <c r="E18" s="17" t="s">
        <v>30</v>
      </c>
      <c r="F18" s="17"/>
      <c r="G18" s="17"/>
      <c r="H18" s="17"/>
      <c r="I18" s="14"/>
      <c r="J18" s="14"/>
    </row>
    <row r="19" spans="1:10" ht="13.50" thickBot="1" customHeight="1">
      <c r="A19" s="18"/>
      <c r="B19" s="18"/>
      <c r="C19" s="19" t="s">
        <v>31</v>
      </c>
      <c r="D19" s="19"/>
      <c r="E19" s="18" t="s">
        <v>32</v>
      </c>
      <c r="F19" s="18"/>
      <c r="G19" s="12">
        <v>2.000000</v>
      </c>
      <c r="H19" s="12"/>
      <c r="I19" s="13">
        <f ca="1">ROUND(SUM(INDIRECT(ADDRESS(ROW()+(-2), COLUMN()+(1), 1)),INDIRECT(ADDRESS(ROW()+(-6), COLUMN()+(1), 1))), 2)</f>
        <v>20.990000</v>
      </c>
      <c r="J19" s="13">
        <f ca="1">ROUND(INDIRECT(ADDRESS(ROW()+(0), COLUMN()+(-3), 1))*INDIRECT(ADDRESS(ROW()+(0), COLUMN()+(-1), 1))/100, 2)</f>
        <v>0.420000</v>
      </c>
    </row>
    <row r="20" spans="1:10" ht="13.50" thickBot="1" customHeight="1">
      <c r="A20" s="7"/>
      <c r="B20" s="7"/>
      <c r="C20" s="7"/>
      <c r="D20" s="7"/>
      <c r="E20" s="7"/>
      <c r="F20" s="7"/>
      <c r="G20" s="20" t="s">
        <v>33</v>
      </c>
      <c r="H20" s="20"/>
      <c r="I20" s="20"/>
      <c r="J20" s="21">
        <f ca="1">ROUND(SUM(INDIRECT(ADDRESS(ROW()+(-1), COLUMN()+(0), 1)),INDIRECT(ADDRESS(ROW()+(-3), COLUMN()+(0), 1)),INDIRECT(ADDRESS(ROW()+(-7), COLUMN()+(0), 1))), 2)</f>
        <v>21.410000</v>
      </c>
    </row>
    <row r="23" spans="1:10" ht="13.50" thickBot="1" customHeight="1">
      <c r="A23" s="22" t="s">
        <v>34</v>
      </c>
      <c r="B23" s="22"/>
      <c r="C23" s="22"/>
      <c r="D23" s="22"/>
      <c r="E23" s="22"/>
      <c r="F23" s="22" t="s">
        <v>35</v>
      </c>
      <c r="G23" s="22"/>
      <c r="H23" s="22" t="s">
        <v>36</v>
      </c>
      <c r="I23" s="22"/>
      <c r="J23" s="22" t="s">
        <v>37</v>
      </c>
    </row>
    <row r="24" spans="1:10" ht="13.50" thickBot="1" customHeight="1">
      <c r="A24" s="23" t="s">
        <v>38</v>
      </c>
      <c r="B24" s="23"/>
      <c r="C24" s="23"/>
      <c r="D24" s="23"/>
      <c r="E24" s="23"/>
      <c r="F24" s="24">
        <v>1072015.000000</v>
      </c>
      <c r="G24" s="24"/>
      <c r="H24" s="24">
        <v>1072016.000000</v>
      </c>
      <c r="I24" s="24"/>
      <c r="J24" s="24" t="s">
        <v>39</v>
      </c>
    </row>
    <row r="25" spans="1:10" ht="24.00" thickBot="1" customHeight="1">
      <c r="A25" s="25" t="s">
        <v>40</v>
      </c>
      <c r="B25" s="25"/>
      <c r="C25" s="25"/>
      <c r="D25" s="25"/>
      <c r="E25" s="25"/>
      <c r="F25" s="26"/>
      <c r="G25" s="26"/>
      <c r="H25" s="26"/>
      <c r="I25" s="26"/>
      <c r="J25" s="26"/>
    </row>
    <row r="28" spans="1:1" ht="33.75" thickBot="1" customHeight="1">
      <c r="A28" s="1" t="s">
        <v>41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42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43</v>
      </c>
      <c r="B30" s="1"/>
      <c r="C30" s="1"/>
      <c r="D30" s="1"/>
      <c r="E30" s="1"/>
      <c r="F30" s="1"/>
      <c r="G30" s="1"/>
      <c r="H30" s="1"/>
      <c r="I30" s="1"/>
      <c r="J30" s="1"/>
    </row>
  </sheetData>
  <mergeCells count="64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I13"/>
    <mergeCell ref="A14:B14"/>
    <mergeCell ref="C14:D14"/>
    <mergeCell ref="E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I17"/>
    <mergeCell ref="A18:B18"/>
    <mergeCell ref="C18:D18"/>
    <mergeCell ref="E18:H18"/>
    <mergeCell ref="A19:B19"/>
    <mergeCell ref="C19:D19"/>
    <mergeCell ref="E19:F19"/>
    <mergeCell ref="G19:H19"/>
    <mergeCell ref="A20:B20"/>
    <mergeCell ref="C20:D20"/>
    <mergeCell ref="E20:F20"/>
    <mergeCell ref="G20:I20"/>
    <mergeCell ref="A23:E23"/>
    <mergeCell ref="F23:G23"/>
    <mergeCell ref="H23:I23"/>
    <mergeCell ref="A24:E24"/>
    <mergeCell ref="F24:G25"/>
    <mergeCell ref="H24:I25"/>
    <mergeCell ref="J24:J25"/>
    <mergeCell ref="A25:E25"/>
    <mergeCell ref="A28:J28"/>
    <mergeCell ref="A29:J29"/>
    <mergeCell ref="A30:J30"/>
  </mergeCells>
  <pageMargins left="0.620079" right="0.472441" top="0.472441" bottom="0.472441" header="0.0" footer="0.0"/>
  <pageSetup paperSize="9" orientation="portrait"/>
  <rowBreaks count="0" manualBreakCount="0">
    </rowBreaks>
</worksheet>
</file>