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<sst xmlns="http://schemas.openxmlformats.org/spreadsheetml/2006/main" count="44" uniqueCount="44">
  <si>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</si>
  <si>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NAK020</t>
  </si>
  <si>
    <t xml:space="preserve">m²</t>
  </si>
  <si>
    <t xml:space="preserve">Aislamiento vertical de soleras en contacto con el terreno, con poliestireno extruido.</t>
  </si>
  <si>
    <r>
      <rPr>
        <sz val="7.80"/>
        <color rgb="FF000000"/>
        <rFont val="Arial"/>
        <family val="2"/>
      </rPr>
      <t xml:space="preserve">Aislamiento térmico vertical de soleras en contacto con el terreno formado por </t>
    </r>
    <r>
      <rPr>
        <b/>
        <sz val="7.80"/>
        <color rgb="FF000000"/>
        <rFont val="Arial"/>
        <family val="2"/>
      </rPr>
      <t xml:space="preserve">panel rígido de poliestireno extruido Ursa XPS NV L "URSA IBÉRICA AISLANTES", de 60 mm de espesor, resistencia a compresión &gt;= 500 kPa, resistencia térmica 1,8 m²K/W, conductividad térmica 0,034 W/(mK)</t>
    </r>
    <r>
      <rPr>
        <sz val="7.80"/>
        <color rgb="FF000000"/>
        <rFont val="Arial"/>
        <family val="2"/>
      </rPr>
      <t xml:space="preserve">, colocado en el perímetro de la solera, cubierto con un film de polietileno de 0,2 mm de espesor, preparado para recibir una solera de mortero u hormigón (no incluida en este precio).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</si>
  <si>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</si>
  <si>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</si>
  <si>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</si>
  <si>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</si>
  <si>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</si>
  <si>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</si>
  <si>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</si>
  <si>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mt16pxp010be</t>
  </si>
  <si>
    <t xml:space="preserve">m²</t>
  </si>
  <si>
    <t xml:space="preserve">Panel rígido de poliestireno extruido Ursa XPS NV L "URSA IBÉRICA AISLANTES", según UNE-EN 13164, de superficie lisa y mecanizado lateral a media madera, de 60 mm de espesor, resistencia a compresión &gt;= 500 kPa, resistencia térmica 1,8 m²K/W, conductividad térmica 0,034 W/(mK), Euroclase E de reacción al fuego, con código de designación XPS-EN 13164-T1-CS(10/Y)500-DLT(2)5-DS(TH)-CC(2/1,5/50)175-WL(T)0,7-WD(V)3-FT2.</t>
  </si>
  <si>
    <t xml:space="preserve">mt17poa010d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</si>
  <si>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</si>
  <si>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</si>
  <si>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</si>
  <si>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</si>
  <si>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</si>
  <si>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</si>
  <si>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</si>
  <si>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</si>
  <si>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</si>
  <si>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</si>
  <si>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</si>
  <si>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</si>
  <si>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</si>
  <si>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</si>
  <si>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</si>
  <si>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</si>
  <si>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</si>
  <si>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7.80"/>
        <color rgb="FF000000"/>
        <rFont val="Arial"/>
        <family val="2"/>
      </rPr>
      <t xml:space="preserve">Costes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</si>
  <si>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</si>
  <si>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7.80"/>
        <color rgb="FF000000"/>
        <rFont val="Arial"/>
        <family val="2"/>
      </rPr>
      <t xml:space="preserve">Aplicabilidad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</si>
  <si>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</si>
  <si>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</si>
  <si>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13164:2013</t>
  </si>
  <si>
    <t xml:space="preserve">1/3/4</t>
  </si>
  <si>
    <t xml:space="preserve">Productos aislantes térmicos para aplicaciones en la edificación. Productos manufacturados de poliestireno extruido (XPS). Especificación.</t>
  </si>
  <si>
    <t xml:space="preserve">(1) Fecha de aplicabilidad de la norma armonizada e inicio del período de coexistencia</t>
  </si>
  <si>
    <t xml:space="preserve">(2) Fecha final del período de coexistencia / entrada en vigor marcado CE</t>
  </si>
  <si>
    <t xml:space="preserve">(3) Sistema de evaluación y verificación de la constancia de las prestaciones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</si>
</sst>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left" vertical="center" wrapText="1"/>
    </xf>
    <xf numFmtId="0" fontId="0" fillId="0" borderId="7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8.01" customWidth="1"/>
    <col min="3" max="3" width="1.89" customWidth="1"/>
    <col min="4" max="4" width="21.71" customWidth="1"/>
    <col min="5" max="5" width="28.12" customWidth="1"/>
    <col min="6" max="6" width="11.37" customWidth="1"/>
    <col min="7" max="7" width="3.79" customWidth="1"/>
    <col min="8" max="8" width="8.31" customWidth="1"/>
    <col min="9" max="9" width="6.85" customWidth="1"/>
    <col min="10" max="10" width="6.70" customWidth="1"/>
    <col min="11" max="11" width="8.45" customWidth="1"/>
    <col min="12" max="12" width="280.06" customWidth="1"/>
    <col min="13" max="13" width="13.55" customWidth="1"/>
    <col min="14" max="14" width="9.76" customWidth="1"/>
    <col min="15" max="15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1:15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5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5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/>
      <c r="I7" s="9"/>
      <c r="J7" s="9"/>
      <c r="K7" s="9"/>
      <c r="L7" s="9"/>
      <c r="M7" s="10" t="s">
        <v>8</v>
      </c>
      <c r="N7" s="10" t="s">
        <v>9</v>
      </c>
      <c r="O7" s="10" t="s">
        <v>10</v>
      </c>
    </row>
    <row r="8" spans="1:15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1"/>
      <c r="O8" s="11"/>
    </row>
    <row r="9" spans="1:15" ht="12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"/>
      <c r="H9" s="1"/>
      <c r="I9" s="1"/>
      <c r="J9" s="1"/>
      <c r="K9" s="1"/>
      <c r="L9" s="1"/>
      <c r="M9" s="14">
        <v>1.100000</v>
      </c>
      <c r="N9" s="15">
        <v>16.780000</v>
      </c>
      <c r="O9" s="15">
        <f ca="1">ROUND(INDIRECT(ADDRESS(ROW()+(0), COLUMN()+(-2), 1))*INDIRECT(ADDRESS(ROW()+(0), COLUMN()+(-1), 1)), 2)</f>
        <v>18.460000</v>
      </c>
    </row>
    <row r="10" spans="1:15" ht="12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"/>
      <c r="H10" s="1"/>
      <c r="I10" s="1"/>
      <c r="J10" s="1"/>
      <c r="K10" s="1"/>
      <c r="L10" s="1"/>
      <c r="M10" s="14">
        <v>1.100000</v>
      </c>
      <c r="N10" s="15">
        <v>0.370000</v>
      </c>
      <c r="O10" s="15">
        <f ca="1">ROUND(INDIRECT(ADDRESS(ROW()+(0), COLUMN()+(-2), 1))*INDIRECT(ADDRESS(ROW()+(0), COLUMN()+(-1), 1)), 2)</f>
        <v>0.410000</v>
      </c>
    </row>
    <row r="11" spans="1:15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"/>
      <c r="H11" s="1"/>
      <c r="I11" s="1"/>
      <c r="J11" s="1"/>
      <c r="K11" s="1"/>
      <c r="L11" s="1"/>
      <c r="M11" s="16">
        <v>0.400000</v>
      </c>
      <c r="N11" s="17">
        <v>0.300000</v>
      </c>
      <c r="O11" s="17">
        <f ca="1">ROUND(INDIRECT(ADDRESS(ROW()+(0), COLUMN()+(-2), 1))*INDIRECT(ADDRESS(ROW()+(0), COLUMN()+(-1), 1)), 2)</f>
        <v>0.120000</v>
      </c>
    </row>
    <row r="12" spans="1:15" ht="12.00" thickBot="1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2" t="s">
        <v>21</v>
      </c>
      <c r="N12" s="12"/>
      <c r="O12" s="20">
        <f ca="1">ROUND(SUM(INDIRECT(ADDRESS(ROW()+(-1), COLUMN()+(0), 1)),INDIRECT(ADDRESS(ROW()+(-2), COLUMN()+(0), 1)),INDIRECT(ADDRESS(ROW()+(-3), COLUMN()+(0), 1))), 2)</f>
        <v>18.990000</v>
      </c>
    </row>
    <row r="13" spans="1:15" ht="12.00" thickBot="1" customHeight="1">
      <c r="A13" s="18">
        <v>2.000000</v>
      </c>
      <c r="B13" s="18"/>
      <c r="C13" s="21" t="s">
        <v>22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18"/>
      <c r="O13" s="18"/>
    </row>
    <row r="14" spans="1:15" ht="12.0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"/>
      <c r="H14" s="1"/>
      <c r="I14" s="1"/>
      <c r="J14" s="1"/>
      <c r="K14" s="1"/>
      <c r="L14" s="1"/>
      <c r="M14" s="14">
        <v>0.186000</v>
      </c>
      <c r="N14" s="15">
        <v>17.820000</v>
      </c>
      <c r="O14" s="15">
        <f ca="1">ROUND(INDIRECT(ADDRESS(ROW()+(0), COLUMN()+(-2), 1))*INDIRECT(ADDRESS(ROW()+(0), COLUMN()+(-1), 1)), 2)</f>
        <v>3.310000</v>
      </c>
    </row>
    <row r="15" spans="1:15" ht="12.0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"/>
      <c r="H15" s="1"/>
      <c r="I15" s="1"/>
      <c r="J15" s="1"/>
      <c r="K15" s="1"/>
      <c r="L15" s="1"/>
      <c r="M15" s="16">
        <v>0.186000</v>
      </c>
      <c r="N15" s="17">
        <v>16.130000</v>
      </c>
      <c r="O15" s="17">
        <f ca="1">ROUND(INDIRECT(ADDRESS(ROW()+(0), COLUMN()+(-2), 1))*INDIRECT(ADDRESS(ROW()+(0), COLUMN()+(-1), 1)), 2)</f>
        <v>3.000000</v>
      </c>
    </row>
    <row r="16" spans="1:15" ht="12.00" thickBot="1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2" t="s">
        <v>29</v>
      </c>
      <c r="N16" s="12"/>
      <c r="O16" s="20">
        <f ca="1">ROUND(SUM(INDIRECT(ADDRESS(ROW()+(-1), COLUMN()+(0), 1)),INDIRECT(ADDRESS(ROW()+(-2), COLUMN()+(0), 1))), 2)</f>
        <v>6.310000</v>
      </c>
    </row>
    <row r="17" spans="1:15" ht="12.00" thickBot="1" customHeight="1">
      <c r="A17" s="18">
        <v>3.000000</v>
      </c>
      <c r="B17" s="18"/>
      <c r="C17" s="21" t="s">
        <v>30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18"/>
      <c r="O17" s="18"/>
    </row>
    <row r="18" spans="1:15" ht="12.00" thickBot="1" customHeight="1">
      <c r="A18" s="22"/>
      <c r="B18" s="23" t="s">
        <v>31</v>
      </c>
      <c r="C18" s="22" t="s">
        <v>32</v>
      </c>
      <c r="D18" s="22"/>
      <c r="E18" s="22"/>
      <c r="F18" s="22"/>
      <c r="G18" s="22"/>
      <c r="H18" s="22"/>
      <c r="I18" s="22"/>
      <c r="J18" s="22"/>
      <c r="K18" s="22"/>
      <c r="L18" s="22"/>
      <c r="M18" s="16">
        <v>2.000000</v>
      </c>
      <c r="N18" s="17">
        <f ca="1">ROUND(SUM(INDIRECT(ADDRESS(ROW()+(-2), COLUMN()+(1), 1)),INDIRECT(ADDRESS(ROW()+(-6), COLUMN()+(1), 1))), 2)</f>
        <v>25.300000</v>
      </c>
      <c r="O18" s="17">
        <f ca="1">ROUND(INDIRECT(ADDRESS(ROW()+(0), COLUMN()+(-2), 1))*INDIRECT(ADDRESS(ROW()+(0), COLUMN()+(-1), 1))/100, 2)</f>
        <v>0.510000</v>
      </c>
    </row>
    <row r="19" spans="1:15" ht="12.00" thickBot="1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24" t="s">
        <v>33</v>
      </c>
      <c r="N19" s="24"/>
      <c r="O19" s="25">
        <f ca="1">ROUND(SUM(INDIRECT(ADDRESS(ROW()+(-1), COLUMN()+(0), 1)),INDIRECT(ADDRESS(ROW()+(-3), COLUMN()+(0), 1)),INDIRECT(ADDRESS(ROW()+(-7), COLUMN()+(0), 1))), 2)</f>
        <v>25.810000</v>
      </c>
    </row>
    <row r="22" spans="1:15" ht="21.60" thickBot="1" customHeight="1">
      <c r="A22" s="26" t="s">
        <v>34</v>
      </c>
      <c r="B22" s="26"/>
      <c r="C22" s="26"/>
      <c r="D22" s="26"/>
      <c r="E22" s="26"/>
      <c r="F22" s="26"/>
      <c r="G22" s="26" t="s">
        <v>35</v>
      </c>
      <c r="H22" s="26"/>
      <c r="I22" s="26" t="s">
        <v>36</v>
      </c>
      <c r="J22" s="26"/>
      <c r="K22" s="26" t="s">
        <v>37</v>
      </c>
    </row>
    <row r="23" spans="1:15" ht="12.00" thickBot="1" customHeight="1">
      <c r="A23" s="27" t="s">
        <v>38</v>
      </c>
      <c r="B23" s="27"/>
      <c r="C23" s="27"/>
      <c r="D23" s="27"/>
      <c r="E23" s="27"/>
      <c r="F23" s="27"/>
      <c r="G23" s="28">
        <v>192013.000000</v>
      </c>
      <c r="H23" s="28"/>
      <c r="I23" s="28">
        <v>192013.000000</v>
      </c>
      <c r="J23" s="28"/>
      <c r="K23" s="28" t="s">
        <v>39</v>
      </c>
    </row>
    <row r="24" spans="1:15" ht="21.60" thickBot="1" customHeight="1">
      <c r="A24" s="29" t="s">
        <v>40</v>
      </c>
      <c r="B24" s="29"/>
      <c r="C24" s="29"/>
      <c r="D24" s="29"/>
      <c r="E24" s="29"/>
      <c r="F24" s="29"/>
      <c r="G24" s="30"/>
      <c r="H24" s="30"/>
      <c r="I24" s="30"/>
      <c r="J24" s="30"/>
      <c r="K24" s="30"/>
    </row>
    <row r="27" spans="1:1" ht="11.40" thickBot="1" customHeight="1">
      <c r="A27" s="1" t="s">
        <v>41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" ht="11.40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" ht="11.40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</sheetData>
  <mergeCells count="33">
    <mergeCell ref="A1:O1"/>
    <mergeCell ref="A3:C3"/>
    <mergeCell ref="F3:G3"/>
    <mergeCell ref="H3:I3"/>
    <mergeCell ref="J3:K3"/>
    <mergeCell ref="A4:K4"/>
    <mergeCell ref="C7:L7"/>
    <mergeCell ref="C8:M8"/>
    <mergeCell ref="C9:L9"/>
    <mergeCell ref="C10:L10"/>
    <mergeCell ref="C11:L11"/>
    <mergeCell ref="C12:L12"/>
    <mergeCell ref="M12:N12"/>
    <mergeCell ref="C13:M13"/>
    <mergeCell ref="C14:L14"/>
    <mergeCell ref="C15:L15"/>
    <mergeCell ref="C16:L16"/>
    <mergeCell ref="M16:N16"/>
    <mergeCell ref="C17:M17"/>
    <mergeCell ref="C18:L18"/>
    <mergeCell ref="C19:L19"/>
    <mergeCell ref="M19:N19"/>
    <mergeCell ref="A22:F22"/>
    <mergeCell ref="G22:H22"/>
    <mergeCell ref="I22:J22"/>
    <mergeCell ref="A23:F23"/>
    <mergeCell ref="G23:H24"/>
    <mergeCell ref="I23:J24"/>
    <mergeCell ref="K23:K24"/>
    <mergeCell ref="A24:F24"/>
    <mergeCell ref="A27:O27"/>
    <mergeCell ref="A28:O28"/>
    <mergeCell ref="A29:O29"/>
  </mergeCells>
  <pageMargins left="0.620079" right="0.472441" top="0.472441" bottom="0.472441" header="0.0" footer="0.0"/>
  <pageSetup paperSize="9" orientation="portrait"/>
  <rowBreaks count="0" manualBreakCount="0">
    </rowBreaks>
</worksheet>
</file>