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<sst xmlns="http://schemas.openxmlformats.org/spreadsheetml/2006/main" count="41" uniqueCount="41">
  <si>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</si>
  <si>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</si>
  <si>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</si>
  <si>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</si>
  <si>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sistema de complejo multicapa, compuesto de núcleo aislante de espuma de polietileno, revestido con una lámina de aluminio en cada cara, de 12 mm de espesor, con una densidad nominal de 29,17 kg/m³, una resistencia térmica de 3,5 m²K/W y una conductividad térmica de 0,029 W/(mK), colocado con solape y fijado mecánicamente con grapas de acero inoxidable, sobre rastreles de madera de 30x40 mm. Incluso cinta autoadhesiva de aluminio,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</si>
  <si>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</si>
  <si>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</si>
  <si>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</si>
  <si>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</si>
  <si>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</si>
  <si>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</si>
  <si>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</si>
  <si>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mt16arg010b</t>
  </si>
  <si>
    <t xml:space="preserve">m²</t>
  </si>
  <si>
    <t xml:space="preserve">Complejo multicapa, compuesto de núcleo aislante de espuma de polietileno, revestido con una lámina de aluminio en cada cara, de 12 mm de espesor, con una densidad nominal de 29,17 kg/m³, una resistencia térmica de 3,5 m²K/W y una conductividad térmica de 0,029 W/(mK), suministrado en rollos de 1,60x12,50 m.</t>
  </si>
  <si>
    <t xml:space="preserve">mt42www020</t>
  </si>
  <si>
    <t xml:space="preserve">m</t>
  </si>
  <si>
    <t xml:space="preserve">Cinta autoadhesiva de aluminio, de 50 micras de espesor y 65 mm de anchura, a base de resinas acrílicas.</t>
  </si>
  <si>
    <t xml:space="preserve">mt13blw155a</t>
  </si>
  <si>
    <t xml:space="preserve">m</t>
  </si>
  <si>
    <t xml:space="preserve">Rastrel de madera de pino, con humedad inferior al 15%, de 30x40 mm.</t>
  </si>
  <si>
    <t xml:space="preserve">mt16aaa070</t>
  </si>
  <si>
    <t xml:space="preserve">Ud</t>
  </si>
  <si>
    <t xml:space="preserve">Grapa de acero inoxidable, de 14 mm.</t>
  </si>
  <si>
    <t xml:space="preserve">mt13blw131</t>
  </si>
  <si>
    <t xml:space="preserve">Ud</t>
  </si>
  <si>
    <t xml:space="preserve">Tornillo para sujeción de rastrel.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</si>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</sst>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57.1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1">
        <v>1.100000</v>
      </c>
      <c r="G10" s="12">
        <v>9.170000</v>
      </c>
      <c r="H10" s="12">
        <f ca="1">ROUND(INDIRECT(ADDRESS(ROW()+(0), COLUMN()+(-2), 1))*INDIRECT(ADDRESS(ROW()+(0), COLUMN()+(-1), 1)), 2)</f>
        <v>10.090000</v>
      </c>
    </row>
    <row r="11" spans="1:8" ht="24.00" thickBot="1" customHeight="1">
      <c r="A11" s="1" t="s">
        <v>15</v>
      </c>
      <c r="B11" s="1"/>
      <c r="C11" s="10" t="s">
        <v>16</v>
      </c>
      <c r="D11" s="10"/>
      <c r="E11" s="1" t="s">
        <v>17</v>
      </c>
      <c r="F11" s="11">
        <v>1.000000</v>
      </c>
      <c r="G11" s="12">
        <v>0.210000</v>
      </c>
      <c r="H11" s="12">
        <f ca="1">ROUND(INDIRECT(ADDRESS(ROW()+(0), COLUMN()+(-2), 1))*INDIRECT(ADDRESS(ROW()+(0), COLUMN()+(-1), 1)), 2)</f>
        <v>0.210000</v>
      </c>
    </row>
    <row r="12" spans="1:8" ht="24.00" thickBot="1" customHeight="1">
      <c r="A12" s="1" t="s">
        <v>18</v>
      </c>
      <c r="B12" s="1"/>
      <c r="C12" s="10" t="s">
        <v>19</v>
      </c>
      <c r="D12" s="10"/>
      <c r="E12" s="1" t="s">
        <v>20</v>
      </c>
      <c r="F12" s="11">
        <v>1.400000</v>
      </c>
      <c r="G12" s="12">
        <v>0.860000</v>
      </c>
      <c r="H12" s="12">
        <f ca="1">ROUND(INDIRECT(ADDRESS(ROW()+(0), COLUMN()+(-2), 1))*INDIRECT(ADDRESS(ROW()+(0), COLUMN()+(-1), 1)), 2)</f>
        <v>1.200000</v>
      </c>
    </row>
    <row r="13" spans="1:8" ht="13.50" thickBot="1" customHeight="1">
      <c r="A13" s="1" t="s">
        <v>21</v>
      </c>
      <c r="B13" s="1"/>
      <c r="C13" s="10" t="s">
        <v>22</v>
      </c>
      <c r="D13" s="10"/>
      <c r="E13" s="1" t="s">
        <v>23</v>
      </c>
      <c r="F13" s="11">
        <v>2.000000</v>
      </c>
      <c r="G13" s="12">
        <v>0.400000</v>
      </c>
      <c r="H13" s="12">
        <f ca="1">ROUND(INDIRECT(ADDRESS(ROW()+(0), COLUMN()+(-2), 1))*INDIRECT(ADDRESS(ROW()+(0), COLUMN()+(-1), 1)), 2)</f>
        <v>0.800000</v>
      </c>
    </row>
    <row r="14" spans="1:8" ht="13.50" thickBot="1" customHeight="1">
      <c r="A14" s="1" t="s">
        <v>24</v>
      </c>
      <c r="B14" s="1"/>
      <c r="C14" s="10" t="s">
        <v>25</v>
      </c>
      <c r="D14" s="10"/>
      <c r="E14" s="1" t="s">
        <v>26</v>
      </c>
      <c r="F14" s="13">
        <v>4.000000</v>
      </c>
      <c r="G14" s="14">
        <v>0.110000</v>
      </c>
      <c r="H14" s="14">
        <f ca="1">ROUND(INDIRECT(ADDRESS(ROW()+(0), COLUMN()+(-2), 1))*INDIRECT(ADDRESS(ROW()+(0), COLUMN()+(-1), 1)), 2)</f>
        <v>0.440000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12.740000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0.133000</v>
      </c>
      <c r="G17" s="12">
        <v>18.130000</v>
      </c>
      <c r="H17" s="12">
        <f ca="1">ROUND(INDIRECT(ADDRESS(ROW()+(0), COLUMN()+(-2), 1))*INDIRECT(ADDRESS(ROW()+(0), COLUMN()+(-1), 1)), 2)</f>
        <v>2.410000</v>
      </c>
    </row>
    <row r="18" spans="1:8" ht="13.50" thickBot="1" customHeight="1">
      <c r="A18" s="1" t="s">
        <v>32</v>
      </c>
      <c r="B18" s="1"/>
      <c r="C18" s="10" t="s">
        <v>33</v>
      </c>
      <c r="D18" s="10"/>
      <c r="E18" s="1" t="s">
        <v>34</v>
      </c>
      <c r="F18" s="13">
        <v>0.133000</v>
      </c>
      <c r="G18" s="14">
        <v>16.430000</v>
      </c>
      <c r="H18" s="14">
        <f ca="1">ROUND(INDIRECT(ADDRESS(ROW()+(0), COLUMN()+(-2), 1))*INDIRECT(ADDRESS(ROW()+(0), COLUMN()+(-1), 1)), 2)</f>
        <v>2.190000</v>
      </c>
    </row>
    <row r="19" spans="1:8" ht="13.50" thickBot="1" customHeight="1">
      <c r="A19" s="15"/>
      <c r="B19" s="15"/>
      <c r="C19" s="15"/>
      <c r="D19" s="15"/>
      <c r="E19" s="15"/>
      <c r="F19" s="9" t="s">
        <v>35</v>
      </c>
      <c r="G19" s="9"/>
      <c r="H19" s="17">
        <f ca="1">ROUND(SUM(INDIRECT(ADDRESS(ROW()+(-1), COLUMN()+(0), 1)),INDIRECT(ADDRESS(ROW()+(-2), COLUMN()+(0), 1))), 2)</f>
        <v>4.600000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17.340000</v>
      </c>
      <c r="H21" s="14">
        <f ca="1">ROUND(INDIRECT(ADDRESS(ROW()+(0), COLUMN()+(-2), 1))*INDIRECT(ADDRESS(ROW()+(0), COLUMN()+(-1), 1))/100, 2)</f>
        <v>0.350000</v>
      </c>
    </row>
    <row r="22" spans="1:8" ht="13.50" thickBot="1" customHeight="1">
      <c r="A22" s="21" t="s">
        <v>39</v>
      </c>
      <c r="B22" s="21"/>
      <c r="C22" s="22"/>
      <c r="D22" s="22"/>
      <c r="E22" s="23"/>
      <c r="F22" s="24" t="s">
        <v>40</v>
      </c>
      <c r="G22" s="25"/>
      <c r="H22" s="26">
        <f ca="1">ROUND(SUM(INDIRECT(ADDRESS(ROW()+(-1), COLUMN()+(0), 1)),INDIRECT(ADDRESS(ROW()+(-3), COLUMN()+(0), 1)),INDIRECT(ADDRESS(ROW()+(-7), COLUMN()+(0), 1))), 2)</f>
        <v>17.690000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