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<sst xmlns="http://schemas.openxmlformats.org/spreadsheetml/2006/main" count="41" uniqueCount="41">
  <si>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</si>
  <si>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</si>
  <si>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</si>
  <si>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</si>
  <si>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sistema de complejo multicapa, compuesto de núcleo aislante de espuma de polietileno, revestido con una lámina de aluminio en cada cara y provisto de una malla de agarre en una de sus caras, de 12 mm de espesor, con una densidad nominal de 29,17 kg/m³, una resistencia térmica de 3,5 m²K/W y una conductividad térmica de 0,029 W/(mK), colocado con solape y fijado mecánicamente con grapas de acero inoxidable, sobre rastreles de madera de 40x60 mm. Incluso cinta autoadhesiva de aluminio,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</si>
  <si>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</si>
  <si>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</si>
  <si>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</si>
  <si>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</si>
  <si>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</si>
  <si>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</si>
  <si>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</si>
  <si>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mt16arg010a</t>
  </si>
  <si>
    <t xml:space="preserve">m²</t>
  </si>
  <si>
    <t xml:space="preserve">Complejo multicapa, compuesto de núcleo aislante de espuma de polietileno, revestido con una lámina de aluminio en cada cara y provisto de una malla de agarre en una de sus caras, de 12 mm de espesor, con una densidad nominal de 29,17 kg/m³, una resistencia térmica de 3,5 m²K/W y una conductividad térmica de 0,029 W/(mK), suministrado en rollos de 1,60x12,50 m.</t>
  </si>
  <si>
    <t xml:space="preserve">mt42www020</t>
  </si>
  <si>
    <t xml:space="preserve">m</t>
  </si>
  <si>
    <t xml:space="preserve">Cinta autoadhesiva de aluminio, de 50 micras de espesor y 65 mm de anchura, a base de resinas acrílicas.</t>
  </si>
  <si>
    <t xml:space="preserve">mt13blw155b</t>
  </si>
  <si>
    <t xml:space="preserve">m</t>
  </si>
  <si>
    <t xml:space="preserve">Rastrel de madera de pino, con humedad inferior al 15%, de 40x60 mm.</t>
  </si>
  <si>
    <t xml:space="preserve">mt16aaa070</t>
  </si>
  <si>
    <t xml:space="preserve">Ud</t>
  </si>
  <si>
    <t xml:space="preserve">Grapa de acero inoxidable, de 14 mm.</t>
  </si>
  <si>
    <t xml:space="preserve">mt13blw131</t>
  </si>
  <si>
    <t xml:space="preserve">Ud</t>
  </si>
  <si>
    <t xml:space="preserve">Tornillo para sujeción de rastrel.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</si>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</sst>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57.1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1.100000</v>
      </c>
      <c r="G10" s="12">
        <v>12.860000</v>
      </c>
      <c r="H10" s="12">
        <f ca="1">ROUND(INDIRECT(ADDRESS(ROW()+(0), COLUMN()+(-2), 1))*INDIRECT(ADDRESS(ROW()+(0), COLUMN()+(-1), 1)), 2)</f>
        <v>14.150000</v>
      </c>
    </row>
    <row r="11" spans="1:8" ht="24.00" thickBot="1" customHeight="1">
      <c r="A11" s="1" t="s">
        <v>15</v>
      </c>
      <c r="B11" s="1"/>
      <c r="C11" s="10" t="s">
        <v>16</v>
      </c>
      <c r="D11" s="10"/>
      <c r="E11" s="1" t="s">
        <v>17</v>
      </c>
      <c r="F11" s="11">
        <v>1.000000</v>
      </c>
      <c r="G11" s="12">
        <v>0.210000</v>
      </c>
      <c r="H11" s="12">
        <f ca="1">ROUND(INDIRECT(ADDRESS(ROW()+(0), COLUMN()+(-2), 1))*INDIRECT(ADDRESS(ROW()+(0), COLUMN()+(-1), 1)), 2)</f>
        <v>0.210000</v>
      </c>
    </row>
    <row r="12" spans="1:8" ht="24.00" thickBot="1" customHeight="1">
      <c r="A12" s="1" t="s">
        <v>18</v>
      </c>
      <c r="B12" s="1"/>
      <c r="C12" s="10" t="s">
        <v>19</v>
      </c>
      <c r="D12" s="10"/>
      <c r="E12" s="1" t="s">
        <v>20</v>
      </c>
      <c r="F12" s="11">
        <v>1.400000</v>
      </c>
      <c r="G12" s="12">
        <v>1.100000</v>
      </c>
      <c r="H12" s="12">
        <f ca="1">ROUND(INDIRECT(ADDRESS(ROW()+(0), COLUMN()+(-2), 1))*INDIRECT(ADDRESS(ROW()+(0), COLUMN()+(-1), 1)), 2)</f>
        <v>1.540000</v>
      </c>
    </row>
    <row r="13" spans="1:8" ht="13.50" thickBot="1" customHeight="1">
      <c r="A13" s="1" t="s">
        <v>21</v>
      </c>
      <c r="B13" s="1"/>
      <c r="C13" s="10" t="s">
        <v>22</v>
      </c>
      <c r="D13" s="10"/>
      <c r="E13" s="1" t="s">
        <v>23</v>
      </c>
      <c r="F13" s="11">
        <v>2.000000</v>
      </c>
      <c r="G13" s="12">
        <v>0.400000</v>
      </c>
      <c r="H13" s="12">
        <f ca="1">ROUND(INDIRECT(ADDRESS(ROW()+(0), COLUMN()+(-2), 1))*INDIRECT(ADDRESS(ROW()+(0), COLUMN()+(-1), 1)), 2)</f>
        <v>0.800000</v>
      </c>
    </row>
    <row r="14" spans="1:8" ht="13.50" thickBot="1" customHeight="1">
      <c r="A14" s="1" t="s">
        <v>24</v>
      </c>
      <c r="B14" s="1"/>
      <c r="C14" s="10" t="s">
        <v>25</v>
      </c>
      <c r="D14" s="10"/>
      <c r="E14" s="1" t="s">
        <v>26</v>
      </c>
      <c r="F14" s="13">
        <v>4.000000</v>
      </c>
      <c r="G14" s="14">
        <v>0.110000</v>
      </c>
      <c r="H14" s="14">
        <f ca="1">ROUND(INDIRECT(ADDRESS(ROW()+(0), COLUMN()+(-2), 1))*INDIRECT(ADDRESS(ROW()+(0), COLUMN()+(-1), 1)), 2)</f>
        <v>0.440000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17.140000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0.133000</v>
      </c>
      <c r="G17" s="12">
        <v>18.130000</v>
      </c>
      <c r="H17" s="12">
        <f ca="1">ROUND(INDIRECT(ADDRESS(ROW()+(0), COLUMN()+(-2), 1))*INDIRECT(ADDRESS(ROW()+(0), COLUMN()+(-1), 1)), 2)</f>
        <v>2.410000</v>
      </c>
    </row>
    <row r="18" spans="1:8" ht="13.50" thickBot="1" customHeight="1">
      <c r="A18" s="1" t="s">
        <v>32</v>
      </c>
      <c r="B18" s="1"/>
      <c r="C18" s="10" t="s">
        <v>33</v>
      </c>
      <c r="D18" s="10"/>
      <c r="E18" s="1" t="s">
        <v>34</v>
      </c>
      <c r="F18" s="13">
        <v>0.133000</v>
      </c>
      <c r="G18" s="14">
        <v>16.430000</v>
      </c>
      <c r="H18" s="14">
        <f ca="1">ROUND(INDIRECT(ADDRESS(ROW()+(0), COLUMN()+(-2), 1))*INDIRECT(ADDRESS(ROW()+(0), COLUMN()+(-1), 1)), 2)</f>
        <v>2.190000</v>
      </c>
    </row>
    <row r="19" spans="1:8" ht="13.50" thickBot="1" customHeight="1">
      <c r="A19" s="15"/>
      <c r="B19" s="15"/>
      <c r="C19" s="15"/>
      <c r="D19" s="15"/>
      <c r="E19" s="15"/>
      <c r="F19" s="9" t="s">
        <v>35</v>
      </c>
      <c r="G19" s="9"/>
      <c r="H19" s="17">
        <f ca="1">ROUND(SUM(INDIRECT(ADDRESS(ROW()+(-1), COLUMN()+(0), 1)),INDIRECT(ADDRESS(ROW()+(-2), COLUMN()+(0), 1))), 2)</f>
        <v>4.600000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21.740000</v>
      </c>
      <c r="H21" s="14">
        <f ca="1">ROUND(INDIRECT(ADDRESS(ROW()+(0), COLUMN()+(-2), 1))*INDIRECT(ADDRESS(ROW()+(0), COLUMN()+(-1), 1))/100, 2)</f>
        <v>0.430000</v>
      </c>
    </row>
    <row r="22" spans="1:8" ht="13.50" thickBot="1" customHeight="1">
      <c r="A22" s="21" t="s">
        <v>39</v>
      </c>
      <c r="B22" s="21"/>
      <c r="C22" s="22"/>
      <c r="D22" s="22"/>
      <c r="E22" s="23"/>
      <c r="F22" s="24" t="s">
        <v>40</v>
      </c>
      <c r="G22" s="25"/>
      <c r="H22" s="26">
        <f ca="1">ROUND(SUM(INDIRECT(ADDRESS(ROW()+(-1), COLUMN()+(0), 1)),INDIRECT(ADDRESS(ROW()+(-3), COLUMN()+(0), 1)),INDIRECT(ADDRESS(ROW()+(-7), COLUMN()+(0), 1))), 2)</f>
        <v>22.170000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