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<sst xmlns="http://schemas.openxmlformats.org/spreadsheetml/2006/main" count="34" uniqueCount="34">
  <si>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</si>
  <si>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</si>
  <si>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</si>
  <si>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cubiertas inclinadas sobre espacio no habitable, por soplado desde el interior.</t>
  </si>
  <si>
    <r>
      <rPr>
        <sz val="8.25"/>
        <color rgb="FF000000"/>
        <rFont val="Arial"/>
        <family val="2"/>
      </rPr>
      <t xml:space="preserve">Aislamiento térmico en cubiertas inclinadas sobre espacio no habitable de 40 mm de espesor medio, por soplado, desde el interior, de nódulos de lana mineral, PULS'R 47 "URSA IBÉRICA AISLANTES", densidad 11 kg/m³ y conductividad térmica 0,047 W/(mK),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</si>
  <si>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</si>
  <si>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</si>
  <si>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</si>
  <si>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</si>
  <si>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</si>
  <si>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</si>
  <si>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</si>
  <si>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mt16lvp200h</t>
  </si>
  <si>
    <t xml:space="preserve">kg</t>
  </si>
  <si>
    <t xml:space="preserve">Nódulos de lana mineral, PULS'R 47 "URSA IBÉRICA AISLANTES", densidad 11 kg/m³ y conductividad térmica 0,047 W/(mK), capacidad de absorción de agua a corto plazo &lt;=1 kg/m², calor específico 840 J/kgK y factor de resistencia a la difusión del vapor de agua 1, según UNE-EN 14064-1, Euroclase A1 de reacción al fuego según UNE-EN 13501-1, con código de designación MW-EN 14064-1-S1-MU1; para relleno de cámaras por soplado.</t>
  </si>
  <si>
    <t xml:space="preserve">Subtotal materiales:</t>
  </si>
  <si>
    <t xml:space="preserve">Equipo y maquinaria</t>
  </si>
  <si>
    <t xml:space="preserve">mq08mpa020</t>
  </si>
  <si>
    <t xml:space="preserve">h</t>
  </si>
  <si>
    <t xml:space="preserve">Maquinaria para esparcimiento de aislamiento en nódulos.</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</si>
  <si>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</si>
  <si>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</si>
  <si>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</si>
  <si>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</si>
  <si>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</si>
  <si>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</si>
  <si>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</si>
  <si>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</si>
  <si>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</si>
  <si>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</si>
  <si>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</si>
  <si>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</si>
  <si>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t xml:space="preserve">Coste de mantenimiento decenal: 0,15€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</si>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</sst>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0.44</v>
      </c>
      <c r="G10" s="14">
        <v>4.42</v>
      </c>
      <c r="H10" s="14">
        <f ca="1">ROUND(INDIRECT(ADDRESS(ROW()+(0), COLUMN()+(-2), 1))*INDIRECT(ADDRESS(ROW()+(0), COLUMN()+(-1), 1)), 2)</f>
        <v>1.94</v>
      </c>
    </row>
    <row r="11" spans="1:8" ht="13.50" thickBot="1" customHeight="1">
      <c r="A11" s="15"/>
      <c r="B11" s="15"/>
      <c r="C11" s="15"/>
      <c r="D11" s="15"/>
      <c r="E11" s="15"/>
      <c r="F11" s="9" t="s">
        <v>15</v>
      </c>
      <c r="G11" s="9"/>
      <c r="H11" s="17">
        <f ca="1">ROUND(SUM(INDIRECT(ADDRESS(ROW()+(-1), COLUMN()+(0), 1))), 2)</f>
        <v>1.94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14.56</v>
      </c>
      <c r="H13" s="14">
        <f ca="1">ROUND(INDIRECT(ADDRESS(ROW()+(0), COLUMN()+(-2), 1))*INDIRECT(ADDRESS(ROW()+(0), COLUMN()+(-1), 1)), 2)</f>
        <v>1.4</v>
      </c>
    </row>
    <row r="14" spans="1:8" ht="13.50" thickBot="1" customHeight="1">
      <c r="A14" s="15"/>
      <c r="B14" s="15"/>
      <c r="C14" s="15"/>
      <c r="D14" s="15"/>
      <c r="E14" s="15"/>
      <c r="F14" s="9" t="s">
        <v>20</v>
      </c>
      <c r="G14" s="9"/>
      <c r="H14" s="17">
        <f ca="1">ROUND(SUM(INDIRECT(ADDRESS(ROW()+(-1), COLUMN()+(0), 1))), 2)</f>
        <v>1.4</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0.106</v>
      </c>
      <c r="G16" s="13">
        <v>19.93</v>
      </c>
      <c r="H16" s="13">
        <f ca="1">ROUND(INDIRECT(ADDRESS(ROW()+(0), COLUMN()+(-2), 1))*INDIRECT(ADDRESS(ROW()+(0), COLUMN()+(-1), 1)), 2)</f>
        <v>2.11</v>
      </c>
    </row>
    <row r="17" spans="1:8" ht="13.50" thickBot="1" customHeight="1">
      <c r="A17" s="1" t="s">
        <v>25</v>
      </c>
      <c r="B17" s="1"/>
      <c r="C17" s="10" t="s">
        <v>26</v>
      </c>
      <c r="D17" s="10"/>
      <c r="E17" s="1" t="s">
        <v>27</v>
      </c>
      <c r="F17" s="12">
        <v>0.106</v>
      </c>
      <c r="G17" s="14">
        <v>18.92</v>
      </c>
      <c r="H17" s="14">
        <f ca="1">ROUND(INDIRECT(ADDRESS(ROW()+(0), COLUMN()+(-2), 1))*INDIRECT(ADDRESS(ROW()+(0), COLUMN()+(-1), 1)), 2)</f>
        <v>2.01</v>
      </c>
    </row>
    <row r="18" spans="1:8" ht="13.50" thickBot="1" customHeight="1">
      <c r="A18" s="15"/>
      <c r="B18" s="15"/>
      <c r="C18" s="15"/>
      <c r="D18" s="15"/>
      <c r="E18" s="15"/>
      <c r="F18" s="9" t="s">
        <v>28</v>
      </c>
      <c r="G18" s="9"/>
      <c r="H18" s="17">
        <f ca="1">ROUND(SUM(INDIRECT(ADDRESS(ROW()+(-1), COLUMN()+(0), 1)),INDIRECT(ADDRESS(ROW()+(-2), COLUMN()+(0), 1))), 2)</f>
        <v>4.12</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7.46</v>
      </c>
      <c r="H20" s="14">
        <f ca="1">ROUND(INDIRECT(ADDRESS(ROW()+(0), COLUMN()+(-2), 1))*INDIRECT(ADDRESS(ROW()+(0), COLUMN()+(-1), 1))/100, 2)</f>
        <v>0.15</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7.61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