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<sst xmlns="http://schemas.openxmlformats.org/spreadsheetml/2006/main" count="130" uniqueCount="130">
  <si>
    <t xml:space="preserve"/>
  </si>
  <si>
    <t xml:space="preserve">QAB111</t>
  </si>
  <si>
    <t xml:space="preserve">m²</t>
  </si>
  <si>
    <t xml:space="preserve">Cubierta plana transitable, no ventilada, con solado fijo, para tráfico peatonal privado. Impermeabilización con láminas de poliolefinas.</t>
  </si>
  <si>
    <r>
      <rPr>
        <sz val="8.25"/>
        <color rgb="FF000000"/>
        <rFont val="Arial"/>
        <family val="2"/>
      </rPr>
      <t xml:space="preserve">Cubierta plana transitable, no ventilada, con solado fijo, tipo convencional,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industrial, M-5 de 4 cm de espesor, acabado fratasado; AISLAMIENTO TÉRMICO: panel rígido de poliestireno extruido Ursa XPS F N-III L "URSA IBÉRICA AISLANTES", de superficie lisa y mecanizado lateral a media madera, de 40 mm de espesor, resistencia a compresión &gt;= 300 kPa; CAPA SEPARADORA BAJO CAPA DE REFUERZO: geotextil no tejido compuesto por fibras de poliéster unidas por agujeteado, (150 g/m²); CAPA DE REFUERZO: mortero de cemento CEM II/B-P 32,5 N tipo M-10 de 4 cm de espesor; IMPERMEABILIZACIÓN: tipo monocapa, no adherida, formada por una lámina impermeabilizante flexible tipo EVAC, compuesta de una doble hoja de poliolefina termoplástica con acetato de vinil etileno, con ambas caras revestidas de fibras de poliéster no tejidas, de 0,52 mm de espesor y 335 g/m², fijada al soporte en perímetro y juntas mediante adhesivo cementoso mejorado C2 E, y solapes fijados con adhesivo cementoso mejorado C2 E S1; CAPA DE PROTECCIÓN: pavimento de baldosas cerámicas de gres rústico, 20x20 cm colocadas en capa fina con adhesivo cementoso de fraguado normal, C1 sin ninguna característica adicional, color gris, directamente sobre la impermeabilización,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</si>
  <si>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</si>
  <si>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</si>
  <si>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</si>
  <si>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</si>
  <si>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</si>
  <si>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</si>
  <si>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</si>
  <si>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</si>
  <si>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</si>
  <si>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</si>
  <si>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mt01arl030aa</t>
  </si>
  <si>
    <t xml:space="preserve">m³</t>
  </si>
  <si>
    <t xml:space="preserve">Arcilla expandida, suministrada en sacos, según UNE-EN 13055-1.</t>
  </si>
  <si>
    <t xml:space="preserve">mt09lec020b</t>
  </si>
  <si>
    <t xml:space="preserve">m³</t>
  </si>
  <si>
    <t xml:space="preserve">Lechada de cemento 1/3 CEM II/B-P 32,5 N.</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</si>
  <si>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</si>
  <si>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</si>
  <si>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</si>
  <si>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</si>
  <si>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</si>
  <si>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</si>
  <si>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</si>
  <si>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</si>
  <si>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</si>
  <si>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mt16pxp010ac</t>
  </si>
  <si>
    <t xml:space="preserve">m²</t>
  </si>
  <si>
    <t xml:space="preserve">Panel rígido de poliestireno extruido Ursa XPS F N-III L "URSA IBÉRICA AISLANTES", según UNE-EN 13164, de superficie lisa y mecanizado lateral a media madera, de 40 mm de espesor, resistencia a compresión &gt;= 300 kPa, resistencia térmica 1,2 m²K/W, conductividad térmica 0,033 W/(mK), Euroclase E de reacción al fuego según UNE-EN 13501-1, con código de designación XPS-EN 13164-T1-CS(10/Y)300-DS(70,90)-DLT(2)5-CC(2/1,5/50)125-WL(T)0,7-WD(V)3-FTCD1.</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</si>
  <si>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</si>
  <si>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</si>
  <si>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UNE-EN ISO 13433 inferior a 40 mm, resistencia CBR a punzonamiento 0,3 kN y una masa superficial de 150 g/m², según UNE-EN 13252.</t>
  </si>
  <si>
    <t xml:space="preserve">mt09mor010e</t>
  </si>
  <si>
    <t xml:space="preserve">m³</t>
  </si>
  <si>
    <t xml:space="preserve">Mortero de cemento CEM II/B-P 32,5 N tipo M-10, confeccionado en obra con 380 kg/m³ de cemento y una proporción en volumen 1/4.</t>
  </si>
  <si>
    <t xml:space="preserve">mt09mcr250a</t>
  </si>
  <si>
    <t xml:space="preserve">kg</t>
  </si>
  <si>
    <t xml:space="preserve">Adhesivo cementoso mejorado, C2 E, con tiempo abierto ampliado, según UNE-EN 12004, para la fijación de geomembranas, compuesto por cementos especiales, áridos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</si>
  <si>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</si>
  <si>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</si>
  <si>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 según UNE-EN 13956.</t>
  </si>
  <si>
    <t xml:space="preserve">mt09mcr250b</t>
  </si>
  <si>
    <t xml:space="preserve">kg</t>
  </si>
  <si>
    <t xml:space="preserve">Adhesivo cementoso mejorado, C2 E S1, con tiempo abierto ampliado y gran deformabilidad, según UNE-EN 12004, para la fijación de solapes de geomembranas, compuesto por cementos especiales, áridos seleccionados y resinas sintéticas.</t>
  </si>
  <si>
    <t xml:space="preserve">mt09mcr021g</t>
  </si>
  <si>
    <t xml:space="preserve">kg</t>
  </si>
  <si>
    <t xml:space="preserve">Adhesivo cementoso de fraguado normal, C1, según UNE-EN 12004, color gris.</t>
  </si>
  <si>
    <t xml:space="preserve">mt18bcr010he800</t>
  </si>
  <si>
    <t xml:space="preserve">m²</t>
  </si>
  <si>
    <t xml:space="preserve">Baldosa cerámica de gres rústico, 20x20 cm, 8,00€/m², capacidad de absorción de agua 3%&lt;=E&lt;6%, grupo AII, según UNE-EN 14411, resistencia al deslizamiento Rd&gt;45 según UNE 41901 EX, resbaladicidad clase 3 según CTE.</t>
  </si>
  <si>
    <t xml:space="preserve">mt18acc050b</t>
  </si>
  <si>
    <t xml:space="preserve">Ud</t>
  </si>
  <si>
    <t xml:space="preserve">Crucetas de PVC para separación entre 3 y 15 mm.</t>
  </si>
  <si>
    <t xml:space="preserve">mt18rcr010a300</t>
  </si>
  <si>
    <t xml:space="preserve">m</t>
  </si>
  <si>
    <t xml:space="preserve">Rodapié cerámico de gres rústico, de 7 cm de anchura, 3,00€/m.</t>
  </si>
  <si>
    <t xml:space="preserve">mt09mcp020fE</t>
  </si>
  <si>
    <t xml:space="preserve">kg</t>
  </si>
  <si>
    <t xml:space="preserve">Mortero de juntas cementoso mejorado, con absorción de agua reducida y resistencia elevada a la abrasión, tipo CG2 W A, según UNE-EN 13888, color blanco, para juntas de 2 a 15 mm, a base de cemento de alta resistencia, cuarzo, aditivos especiales, pigmentos y resinas sintéticas, para rejuntado de todo tipo de piezas cerámicas.</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</si>
  <si>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</si>
  <si>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</si>
  <si>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</si>
  <si>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</si>
  <si>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</si>
  <si>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</si>
  <si>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</si>
  <si>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</si>
  <si>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</si>
  <si>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</si>
  <si>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</si>
  <si>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</si>
  <si>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</si>
  <si>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</si>
  <si>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mo054</t>
  </si>
  <si>
    <t xml:space="preserve">h</t>
  </si>
  <si>
    <t xml:space="preserve">Oficial 1ª montador de aislamientos.</t>
  </si>
  <si>
    <t xml:space="preserve">mo101</t>
  </si>
  <si>
    <t xml:space="preserve">h</t>
  </si>
  <si>
    <t xml:space="preserve">Ayudante montador de aislamientos.</t>
  </si>
  <si>
    <t xml:space="preserve">mo023</t>
  </si>
  <si>
    <t xml:space="preserve">h</t>
  </si>
  <si>
    <t xml:space="preserve">Oficial 1ª solador.</t>
  </si>
  <si>
    <t xml:space="preserve">mo061</t>
  </si>
  <si>
    <t xml:space="preserve">h</t>
  </si>
  <si>
    <t xml:space="preserve">Ayudante solador.</t>
  </si>
  <si>
    <t xml:space="preserve">Subtotal mano de obra:</t>
  </si>
  <si>
    <t xml:space="preserve">Costes directos complementarios</t>
  </si>
  <si>
    <t xml:space="preserve">%</t>
  </si>
  <si>
    <t xml:space="preserve">Costes directos complementarios</t>
  </si>
  <si>
    <t xml:space="preserve">Coste de mantenimiento decenal: 30,00€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</si>
  <si>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</si>
  <si>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</si>
  <si>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</si>
  <si>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</si>
  <si>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</si>
  <si>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</si>
  <si>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</si>
  <si>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</si>
  <si>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</si>
  <si>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</si>
  <si>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</si>
  <si>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</si>
  <si>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13163:2013/A1:2015</t>
  </si>
  <si>
    <t xml:space="preserve">1/3/4</t>
  </si>
  <si>
    <t xml:space="preserve">Productos aislantes térmicos para aplicaciones en la edificación. Productos manufacturados de poliestireno expandido (EPS). Especificación.</t>
  </si>
  <si>
    <t xml:space="preserve">UNE-EN 998-2:2012</t>
  </si>
  <si>
    <t xml:space="preserve">2+/4</t>
  </si>
  <si>
    <t xml:space="preserve">Especificaciones de los morteros para albañilería. Parte 2: Morteros para albañilería</t>
  </si>
  <si>
    <t xml:space="preserve">UNE-EN 13164:2013/A1:2015</t>
  </si>
  <si>
    <t xml:space="preserve">1/3/4</t>
  </si>
  <si>
    <t xml:space="preserve">Productos aislantes térmicos para aplicaciones en la edificación. Productos manufacturados de poliestireno extruido (XPS). Especificación.</t>
  </si>
  <si>
    <t xml:space="preserve">UNE-EN 13252:2001</t>
  </si>
  <si>
    <t xml:space="preserve">2+/4</t>
  </si>
  <si>
    <t xml:space="preserve">Geotextiles y productos relacionados. Requisitos para su uso en sistemas de drenaje.</t>
  </si>
  <si>
    <t xml:space="preserve">UNE-EN 13252:2001/A1:2005</t>
  </si>
  <si>
    <t xml:space="preserve">UNE-EN 12004:2008/A1:2012</t>
  </si>
  <si>
    <t xml:space="preserve">Adhesivos para baldosas cerámicas. Requisitos, evaluación de la conformidad, clasificación y designación.</t>
  </si>
  <si>
    <t xml:space="preserve">UNE-EN 13956:2013</t>
  </si>
  <si>
    <t xml:space="preserve">1/2+/3/4</t>
  </si>
  <si>
    <t xml:space="preserve">Láminas  f lexibles  para  impermeabilización.  Láminas  plásticas  y  de  caucho  para  impermeabilización  de  cubier tas. Definiciones y características.</t>
  </si>
  <si>
    <t xml:space="preserve">UNE-EN 14411:2013</t>
  </si>
  <si>
    <t xml:space="preserve">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</si>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</sst>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8.34" customWidth="1"/>
    <col min="6" max="6" width="12.92" customWidth="1"/>
    <col min="7" max="7" width="14.45" customWidth="1"/>
    <col min="8" max="8" width="9.01" customWidth="1"/>
    <col min="9" max="9" width="284.58" customWidth="1"/>
    <col min="10" max="10" width="13.60" customWidth="1"/>
    <col min="11" max="11" width="10.37" customWidth="1"/>
    <col min="12" max="12" width="9.01" customWidth="1"/>
  </cols>
  <sheetData>
    <row r="1" spans="1:1" ht="2.25" thickBot="1" customHeight="1">
      <c r="A1" s="1" t="s">
        <v>0</v>
      </c>
      <c r="B1" s="1"/>
      <c r="C1" s="1"/>
      <c r="D1" s="1"/>
      <c r="E1" s="1"/>
      <c r="F1" s="1"/>
      <c r="G1" s="1"/>
      <c r="H1" s="1"/>
      <c r="I1" s="1"/>
      <c r="J1" s="1"/>
      <c r="K1" s="1"/>
      <c r="L1" s="1"/>
    </row>
    <row r="3" spans="1:12" ht="24.00" thickBot="1" customHeight="1">
      <c r="A3" s="2" t="s">
        <v>1</v>
      </c>
      <c r="B3" s="3" t="s">
        <v>2</v>
      </c>
      <c r="C3" s="2" t="s">
        <v>3</v>
      </c>
      <c r="D3" s="2"/>
      <c r="E3" s="2"/>
      <c r="F3" s="2"/>
      <c r="G3" s="2"/>
      <c r="H3" s="2"/>
    </row>
    <row r="5" spans="1:12" ht="160.50" thickBot="1" customHeight="1">
      <c r="A5" s="5" t="s">
        <v>4</v>
      </c>
      <c r="B5" s="5"/>
      <c r="C5" s="5"/>
      <c r="D5" s="5"/>
      <c r="E5" s="5"/>
      <c r="F5" s="5"/>
      <c r="G5" s="5"/>
      <c r="H5" s="5"/>
    </row>
    <row r="8" spans="1:12" ht="24.00" thickBot="1" customHeight="1">
      <c r="A8" s="6" t="s">
        <v>5</v>
      </c>
      <c r="B8" s="6"/>
      <c r="C8" s="6"/>
      <c r="D8" s="6" t="s">
        <v>6</v>
      </c>
      <c r="E8" s="6" t="s">
        <v>7</v>
      </c>
      <c r="F8" s="6"/>
      <c r="G8" s="6"/>
      <c r="H8" s="6"/>
      <c r="I8" s="6"/>
      <c r="J8" s="7" t="s">
        <v>8</v>
      </c>
      <c r="K8" s="7" t="s">
        <v>9</v>
      </c>
      <c r="L8" s="7" t="s">
        <v>10</v>
      </c>
    </row>
    <row r="9" spans="1:12" ht="13.50" thickBot="1" customHeight="1">
      <c r="A9" s="8">
        <v>1</v>
      </c>
      <c r="B9" s="8"/>
      <c r="C9" s="8"/>
      <c r="D9" s="8"/>
      <c r="E9" s="9" t="s">
        <v>11</v>
      </c>
      <c r="F9" s="9"/>
      <c r="G9" s="9"/>
      <c r="H9" s="9"/>
      <c r="I9" s="9"/>
      <c r="J9" s="9"/>
      <c r="K9" s="8"/>
      <c r="L9" s="8"/>
    </row>
    <row r="10" spans="1:12" ht="13.50" thickBot="1" customHeight="1">
      <c r="A10" s="1" t="s">
        <v>12</v>
      </c>
      <c r="B10" s="1"/>
      <c r="C10" s="1"/>
      <c r="D10" s="10" t="s">
        <v>13</v>
      </c>
      <c r="E10" s="1" t="s">
        <v>14</v>
      </c>
      <c r="F10" s="1"/>
      <c r="G10" s="1"/>
      <c r="H10" s="1"/>
      <c r="I10" s="1"/>
      <c r="J10" s="11">
        <v>3</v>
      </c>
      <c r="K10" s="12">
        <v>0.13</v>
      </c>
      <c r="L10" s="12">
        <f ca="1">ROUND(INDIRECT(ADDRESS(ROW()+(0), COLUMN()+(-2), 1))*INDIRECT(ADDRESS(ROW()+(0), COLUMN()+(-1), 1)), 2)</f>
        <v>0.39</v>
      </c>
    </row>
    <row r="11" spans="1:12" ht="13.50" thickBot="1" customHeight="1">
      <c r="A11" s="1" t="s">
        <v>15</v>
      </c>
      <c r="B11" s="1"/>
      <c r="C11" s="1"/>
      <c r="D11" s="10" t="s">
        <v>16</v>
      </c>
      <c r="E11" s="1" t="s">
        <v>17</v>
      </c>
      <c r="F11" s="1"/>
      <c r="G11" s="1"/>
      <c r="H11" s="1"/>
      <c r="I11" s="1"/>
      <c r="J11" s="11">
        <v>0.1</v>
      </c>
      <c r="K11" s="12">
        <v>135.87</v>
      </c>
      <c r="L11" s="12">
        <f ca="1">ROUND(INDIRECT(ADDRESS(ROW()+(0), COLUMN()+(-2), 1))*INDIRECT(ADDRESS(ROW()+(0), COLUMN()+(-1), 1)), 2)</f>
        <v>13.59</v>
      </c>
    </row>
    <row r="12" spans="1:12" ht="13.50" thickBot="1" customHeight="1">
      <c r="A12" s="1" t="s">
        <v>18</v>
      </c>
      <c r="B12" s="1"/>
      <c r="C12" s="1"/>
      <c r="D12" s="10" t="s">
        <v>19</v>
      </c>
      <c r="E12" s="1" t="s">
        <v>20</v>
      </c>
      <c r="F12" s="1"/>
      <c r="G12" s="1"/>
      <c r="H12" s="1"/>
      <c r="I12" s="1"/>
      <c r="J12" s="11">
        <v>0.01</v>
      </c>
      <c r="K12" s="12">
        <v>105.1</v>
      </c>
      <c r="L12" s="12">
        <f ca="1">ROUND(INDIRECT(ADDRESS(ROW()+(0), COLUMN()+(-2), 1))*INDIRECT(ADDRESS(ROW()+(0), COLUMN()+(-1), 1)), 2)</f>
        <v>1.05</v>
      </c>
    </row>
    <row r="13" spans="1:12" ht="13.50" thickBot="1" customHeight="1">
      <c r="A13" s="1" t="s">
        <v>21</v>
      </c>
      <c r="B13" s="1"/>
      <c r="C13" s="1"/>
      <c r="D13" s="10" t="s">
        <v>22</v>
      </c>
      <c r="E13" s="1" t="s">
        <v>23</v>
      </c>
      <c r="F13" s="1"/>
      <c r="G13" s="1"/>
      <c r="H13" s="1"/>
      <c r="I13" s="1"/>
      <c r="J13" s="11">
        <v>0.01</v>
      </c>
      <c r="K13" s="12">
        <v>1.34</v>
      </c>
      <c r="L13" s="12">
        <f ca="1">ROUND(INDIRECT(ADDRESS(ROW()+(0), COLUMN()+(-2), 1))*INDIRECT(ADDRESS(ROW()+(0), COLUMN()+(-1), 1)), 2)</f>
        <v>0.01</v>
      </c>
    </row>
    <row r="14" spans="1:12" ht="13.50" thickBot="1" customHeight="1">
      <c r="A14" s="1" t="s">
        <v>24</v>
      </c>
      <c r="B14" s="1"/>
      <c r="C14" s="1"/>
      <c r="D14" s="10" t="s">
        <v>25</v>
      </c>
      <c r="E14" s="1" t="s">
        <v>26</v>
      </c>
      <c r="F14" s="1"/>
      <c r="G14" s="1"/>
      <c r="H14" s="1"/>
      <c r="I14" s="1"/>
      <c r="J14" s="11">
        <v>0.014</v>
      </c>
      <c r="K14" s="12">
        <v>1.5</v>
      </c>
      <c r="L14" s="12">
        <f ca="1">ROUND(INDIRECT(ADDRESS(ROW()+(0), COLUMN()+(-2), 1))*INDIRECT(ADDRESS(ROW()+(0), COLUMN()+(-1), 1)), 2)</f>
        <v>0.02</v>
      </c>
    </row>
    <row r="15" spans="1:12" ht="13.50" thickBot="1" customHeight="1">
      <c r="A15" s="1" t="s">
        <v>27</v>
      </c>
      <c r="B15" s="1"/>
      <c r="C15" s="1"/>
      <c r="D15" s="10" t="s">
        <v>28</v>
      </c>
      <c r="E15" s="1" t="s">
        <v>29</v>
      </c>
      <c r="F15" s="1"/>
      <c r="G15" s="1"/>
      <c r="H15" s="1"/>
      <c r="I15" s="1"/>
      <c r="J15" s="11">
        <v>0.075</v>
      </c>
      <c r="K15" s="12">
        <v>33.86</v>
      </c>
      <c r="L15" s="12">
        <f ca="1">ROUND(INDIRECT(ADDRESS(ROW()+(0), COLUMN()+(-2), 1))*INDIRECT(ADDRESS(ROW()+(0), COLUMN()+(-1), 1)), 2)</f>
        <v>2.54</v>
      </c>
    </row>
    <row r="16" spans="1:12" ht="13.50" thickBot="1" customHeight="1">
      <c r="A16" s="1" t="s">
        <v>30</v>
      </c>
      <c r="B16" s="1"/>
      <c r="C16" s="1"/>
      <c r="D16" s="10" t="s">
        <v>31</v>
      </c>
      <c r="E16" s="1" t="s">
        <v>32</v>
      </c>
      <c r="F16" s="1"/>
      <c r="G16" s="1"/>
      <c r="H16" s="1"/>
      <c r="I16" s="1"/>
      <c r="J16" s="11">
        <v>1.05</v>
      </c>
      <c r="K16" s="12">
        <v>9.24</v>
      </c>
      <c r="L16" s="12">
        <f ca="1">ROUND(INDIRECT(ADDRESS(ROW()+(0), COLUMN()+(-2), 1))*INDIRECT(ADDRESS(ROW()+(0), COLUMN()+(-1), 1)), 2)</f>
        <v>9.7</v>
      </c>
    </row>
    <row r="17" spans="1:12" ht="13.50" thickBot="1" customHeight="1">
      <c r="A17" s="1" t="s">
        <v>33</v>
      </c>
      <c r="B17" s="1"/>
      <c r="C17" s="1"/>
      <c r="D17" s="10" t="s">
        <v>34</v>
      </c>
      <c r="E17" s="1" t="s">
        <v>35</v>
      </c>
      <c r="F17" s="1"/>
      <c r="G17" s="1"/>
      <c r="H17" s="1"/>
      <c r="I17" s="1"/>
      <c r="J17" s="11">
        <v>1.05</v>
      </c>
      <c r="K17" s="12">
        <v>0.52</v>
      </c>
      <c r="L17" s="12">
        <f ca="1">ROUND(INDIRECT(ADDRESS(ROW()+(0), COLUMN()+(-2), 1))*INDIRECT(ADDRESS(ROW()+(0), COLUMN()+(-1), 1)), 2)</f>
        <v>0.55</v>
      </c>
    </row>
    <row r="18" spans="1:12" ht="13.50" thickBot="1" customHeight="1">
      <c r="A18" s="1" t="s">
        <v>36</v>
      </c>
      <c r="B18" s="1"/>
      <c r="C18" s="1"/>
      <c r="D18" s="10" t="s">
        <v>37</v>
      </c>
      <c r="E18" s="1" t="s">
        <v>38</v>
      </c>
      <c r="F18" s="1"/>
      <c r="G18" s="1"/>
      <c r="H18" s="1"/>
      <c r="I18" s="1"/>
      <c r="J18" s="11">
        <v>0.04</v>
      </c>
      <c r="K18" s="12">
        <v>133.3</v>
      </c>
      <c r="L18" s="12">
        <f ca="1">ROUND(INDIRECT(ADDRESS(ROW()+(0), COLUMN()+(-2), 1))*INDIRECT(ADDRESS(ROW()+(0), COLUMN()+(-1), 1)), 2)</f>
        <v>5.33</v>
      </c>
    </row>
    <row r="19" spans="1:12" ht="13.50" thickBot="1" customHeight="1">
      <c r="A19" s="1" t="s">
        <v>39</v>
      </c>
      <c r="B19" s="1"/>
      <c r="C19" s="1"/>
      <c r="D19" s="10" t="s">
        <v>40</v>
      </c>
      <c r="E19" s="1" t="s">
        <v>41</v>
      </c>
      <c r="F19" s="1"/>
      <c r="G19" s="1"/>
      <c r="H19" s="1"/>
      <c r="I19" s="1"/>
      <c r="J19" s="11">
        <v>0.6</v>
      </c>
      <c r="K19" s="12">
        <v>0.7</v>
      </c>
      <c r="L19" s="12">
        <f ca="1">ROUND(INDIRECT(ADDRESS(ROW()+(0), COLUMN()+(-2), 1))*INDIRECT(ADDRESS(ROW()+(0), COLUMN()+(-1), 1)), 2)</f>
        <v>0.42</v>
      </c>
    </row>
    <row r="20" spans="1:12" ht="13.50" thickBot="1" customHeight="1">
      <c r="A20" s="1" t="s">
        <v>42</v>
      </c>
      <c r="B20" s="1"/>
      <c r="C20" s="1"/>
      <c r="D20" s="10" t="s">
        <v>43</v>
      </c>
      <c r="E20" s="1" t="s">
        <v>44</v>
      </c>
      <c r="F20" s="1"/>
      <c r="G20" s="1"/>
      <c r="H20" s="1"/>
      <c r="I20" s="1"/>
      <c r="J20" s="11">
        <v>1.1</v>
      </c>
      <c r="K20" s="12">
        <v>11.04</v>
      </c>
      <c r="L20" s="12">
        <f ca="1">ROUND(INDIRECT(ADDRESS(ROW()+(0), COLUMN()+(-2), 1))*INDIRECT(ADDRESS(ROW()+(0), COLUMN()+(-1), 1)), 2)</f>
        <v>12.14</v>
      </c>
    </row>
    <row r="21" spans="1:12" ht="13.50" thickBot="1" customHeight="1">
      <c r="A21" s="1" t="s">
        <v>45</v>
      </c>
      <c r="B21" s="1"/>
      <c r="C21" s="1"/>
      <c r="D21" s="10" t="s">
        <v>46</v>
      </c>
      <c r="E21" s="1" t="s">
        <v>47</v>
      </c>
      <c r="F21" s="1"/>
      <c r="G21" s="1"/>
      <c r="H21" s="1"/>
      <c r="I21" s="1"/>
      <c r="J21" s="11">
        <v>0.3</v>
      </c>
      <c r="K21" s="12">
        <v>3</v>
      </c>
      <c r="L21" s="12">
        <f ca="1">ROUND(INDIRECT(ADDRESS(ROW()+(0), COLUMN()+(-2), 1))*INDIRECT(ADDRESS(ROW()+(0), COLUMN()+(-1), 1)), 2)</f>
        <v>0.9</v>
      </c>
    </row>
    <row r="22" spans="1:12" ht="13.50" thickBot="1" customHeight="1">
      <c r="A22" s="1" t="s">
        <v>48</v>
      </c>
      <c r="B22" s="1"/>
      <c r="C22" s="1"/>
      <c r="D22" s="10" t="s">
        <v>49</v>
      </c>
      <c r="E22" s="1" t="s">
        <v>50</v>
      </c>
      <c r="F22" s="1"/>
      <c r="G22" s="1"/>
      <c r="H22" s="1"/>
      <c r="I22" s="1"/>
      <c r="J22" s="11">
        <v>4</v>
      </c>
      <c r="K22" s="12">
        <v>0.35</v>
      </c>
      <c r="L22" s="12">
        <f ca="1">ROUND(INDIRECT(ADDRESS(ROW()+(0), COLUMN()+(-2), 1))*INDIRECT(ADDRESS(ROW()+(0), COLUMN()+(-1), 1)), 2)</f>
        <v>1.4</v>
      </c>
    </row>
    <row r="23" spans="1:12" ht="13.50" thickBot="1" customHeight="1">
      <c r="A23" s="1" t="s">
        <v>51</v>
      </c>
      <c r="B23" s="1"/>
      <c r="C23" s="1"/>
      <c r="D23" s="10" t="s">
        <v>52</v>
      </c>
      <c r="E23" s="1" t="s">
        <v>53</v>
      </c>
      <c r="F23" s="1"/>
      <c r="G23" s="1"/>
      <c r="H23" s="1"/>
      <c r="I23" s="1"/>
      <c r="J23" s="11">
        <v>1.05</v>
      </c>
      <c r="K23" s="12">
        <v>8</v>
      </c>
      <c r="L23" s="12">
        <f ca="1">ROUND(INDIRECT(ADDRESS(ROW()+(0), COLUMN()+(-2), 1))*INDIRECT(ADDRESS(ROW()+(0), COLUMN()+(-1), 1)), 2)</f>
        <v>8.4</v>
      </c>
    </row>
    <row r="24" spans="1:12" ht="13.50" thickBot="1" customHeight="1">
      <c r="A24" s="1" t="s">
        <v>54</v>
      </c>
      <c r="B24" s="1"/>
      <c r="C24" s="1"/>
      <c r="D24" s="10" t="s">
        <v>55</v>
      </c>
      <c r="E24" s="1" t="s">
        <v>56</v>
      </c>
      <c r="F24" s="1"/>
      <c r="G24" s="1"/>
      <c r="H24" s="1"/>
      <c r="I24" s="1"/>
      <c r="J24" s="11">
        <v>14</v>
      </c>
      <c r="K24" s="12">
        <v>0.03</v>
      </c>
      <c r="L24" s="12">
        <f ca="1">ROUND(INDIRECT(ADDRESS(ROW()+(0), COLUMN()+(-2), 1))*INDIRECT(ADDRESS(ROW()+(0), COLUMN()+(-1), 1)), 2)</f>
        <v>0.42</v>
      </c>
    </row>
    <row r="25" spans="1:12" ht="13.50" thickBot="1" customHeight="1">
      <c r="A25" s="1" t="s">
        <v>57</v>
      </c>
      <c r="B25" s="1"/>
      <c r="C25" s="1"/>
      <c r="D25" s="10" t="s">
        <v>58</v>
      </c>
      <c r="E25" s="1" t="s">
        <v>59</v>
      </c>
      <c r="F25" s="1"/>
      <c r="G25" s="1"/>
      <c r="H25" s="1"/>
      <c r="I25" s="1"/>
      <c r="J25" s="11">
        <v>0.4</v>
      </c>
      <c r="K25" s="12">
        <v>3</v>
      </c>
      <c r="L25" s="12">
        <f ca="1">ROUND(INDIRECT(ADDRESS(ROW()+(0), COLUMN()+(-2), 1))*INDIRECT(ADDRESS(ROW()+(0), COLUMN()+(-1), 1)), 2)</f>
        <v>1.2</v>
      </c>
    </row>
    <row r="26" spans="1:12" ht="13.50" thickBot="1" customHeight="1">
      <c r="A26" s="1" t="s">
        <v>60</v>
      </c>
      <c r="B26" s="1"/>
      <c r="C26" s="1"/>
      <c r="D26" s="10" t="s">
        <v>61</v>
      </c>
      <c r="E26" s="1" t="s">
        <v>62</v>
      </c>
      <c r="F26" s="1"/>
      <c r="G26" s="1"/>
      <c r="H26" s="1"/>
      <c r="I26" s="1"/>
      <c r="J26" s="13">
        <v>0.05</v>
      </c>
      <c r="K26" s="14">
        <v>0.78</v>
      </c>
      <c r="L26" s="14">
        <f ca="1">ROUND(INDIRECT(ADDRESS(ROW()+(0), COLUMN()+(-2), 1))*INDIRECT(ADDRESS(ROW()+(0), COLUMN()+(-1), 1)), 2)</f>
        <v>0.04</v>
      </c>
    </row>
    <row r="27" spans="1:12" ht="13.50" thickBot="1" customHeight="1">
      <c r="A27" s="15"/>
      <c r="B27" s="15"/>
      <c r="C27" s="15"/>
      <c r="D27" s="15"/>
      <c r="E27" s="15"/>
      <c r="F27" s="15"/>
      <c r="G27" s="15"/>
      <c r="H27" s="15"/>
      <c r="I27" s="15"/>
      <c r="J27" s="9" t="s">
        <v>63</v>
      </c>
      <c r="K27" s="9"/>
      <c r="L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58.1</v>
      </c>
    </row>
    <row r="28" spans="1:12" ht="13.50" thickBot="1" customHeight="1">
      <c r="A28" s="15">
        <v>2</v>
      </c>
      <c r="B28" s="15"/>
      <c r="C28" s="15"/>
      <c r="D28" s="15"/>
      <c r="E28" s="18" t="s">
        <v>64</v>
      </c>
      <c r="F28" s="18"/>
      <c r="G28" s="18"/>
      <c r="H28" s="18"/>
      <c r="I28" s="18"/>
      <c r="J28" s="18"/>
      <c r="K28" s="15"/>
      <c r="L28" s="15"/>
    </row>
    <row r="29" spans="1:12" ht="13.50" thickBot="1" customHeight="1">
      <c r="A29" s="1" t="s">
        <v>65</v>
      </c>
      <c r="B29" s="1"/>
      <c r="C29" s="1"/>
      <c r="D29" s="10" t="s">
        <v>66</v>
      </c>
      <c r="E29" s="1" t="s">
        <v>67</v>
      </c>
      <c r="F29" s="1"/>
      <c r="G29" s="1"/>
      <c r="H29" s="1"/>
      <c r="I29" s="1"/>
      <c r="J29" s="11">
        <v>0.098</v>
      </c>
      <c r="K29" s="12">
        <v>19.03</v>
      </c>
      <c r="L29" s="12">
        <f ca="1">ROUND(INDIRECT(ADDRESS(ROW()+(0), COLUMN()+(-2), 1))*INDIRECT(ADDRESS(ROW()+(0), COLUMN()+(-1), 1)), 2)</f>
        <v>1.86</v>
      </c>
    </row>
    <row r="30" spans="1:12" ht="13.50" thickBot="1" customHeight="1">
      <c r="A30" s="1" t="s">
        <v>68</v>
      </c>
      <c r="B30" s="1"/>
      <c r="C30" s="1"/>
      <c r="D30" s="10" t="s">
        <v>69</v>
      </c>
      <c r="E30" s="1" t="s">
        <v>70</v>
      </c>
      <c r="F30" s="1"/>
      <c r="G30" s="1"/>
      <c r="H30" s="1"/>
      <c r="I30" s="1"/>
      <c r="J30" s="11">
        <v>0.536</v>
      </c>
      <c r="K30" s="12">
        <v>17.82</v>
      </c>
      <c r="L30" s="12">
        <f ca="1">ROUND(INDIRECT(ADDRESS(ROW()+(0), COLUMN()+(-2), 1))*INDIRECT(ADDRESS(ROW()+(0), COLUMN()+(-1), 1)), 2)</f>
        <v>9.55</v>
      </c>
    </row>
    <row r="31" spans="1:12" ht="13.50" thickBot="1" customHeight="1">
      <c r="A31" s="1" t="s">
        <v>71</v>
      </c>
      <c r="B31" s="1"/>
      <c r="C31" s="1"/>
      <c r="D31" s="10" t="s">
        <v>72</v>
      </c>
      <c r="E31" s="1" t="s">
        <v>73</v>
      </c>
      <c r="F31" s="1"/>
      <c r="G31" s="1"/>
      <c r="H31" s="1"/>
      <c r="I31" s="1"/>
      <c r="J31" s="11">
        <v>0.142</v>
      </c>
      <c r="K31" s="12">
        <v>19.03</v>
      </c>
      <c r="L31" s="12">
        <f ca="1">ROUND(INDIRECT(ADDRESS(ROW()+(0), COLUMN()+(-2), 1))*INDIRECT(ADDRESS(ROW()+(0), COLUMN()+(-1), 1)), 2)</f>
        <v>2.7</v>
      </c>
    </row>
    <row r="32" spans="1:12" ht="13.50" thickBot="1" customHeight="1">
      <c r="A32" s="1" t="s">
        <v>74</v>
      </c>
      <c r="B32" s="1"/>
      <c r="C32" s="1"/>
      <c r="D32" s="10" t="s">
        <v>75</v>
      </c>
      <c r="E32" s="1" t="s">
        <v>76</v>
      </c>
      <c r="F32" s="1"/>
      <c r="G32" s="1"/>
      <c r="H32" s="1"/>
      <c r="I32" s="1"/>
      <c r="J32" s="11">
        <v>0.142</v>
      </c>
      <c r="K32" s="12">
        <v>18.05</v>
      </c>
      <c r="L32" s="12">
        <f ca="1">ROUND(INDIRECT(ADDRESS(ROW()+(0), COLUMN()+(-2), 1))*INDIRECT(ADDRESS(ROW()+(0), COLUMN()+(-1), 1)), 2)</f>
        <v>2.56</v>
      </c>
    </row>
    <row r="33" spans="1:12" ht="13.50" thickBot="1" customHeight="1">
      <c r="A33" s="1" t="s">
        <v>77</v>
      </c>
      <c r="B33" s="1"/>
      <c r="C33" s="1"/>
      <c r="D33" s="10" t="s">
        <v>78</v>
      </c>
      <c r="E33" s="1" t="s">
        <v>79</v>
      </c>
      <c r="F33" s="1"/>
      <c r="G33" s="1"/>
      <c r="H33" s="1"/>
      <c r="I33" s="1"/>
      <c r="J33" s="11">
        <v>0.055</v>
      </c>
      <c r="K33" s="12">
        <v>19.56</v>
      </c>
      <c r="L33" s="12">
        <f ca="1">ROUND(INDIRECT(ADDRESS(ROW()+(0), COLUMN()+(-2), 1))*INDIRECT(ADDRESS(ROW()+(0), COLUMN()+(-1), 1)), 2)</f>
        <v>1.08</v>
      </c>
    </row>
    <row r="34" spans="1:12" ht="13.50" thickBot="1" customHeight="1">
      <c r="A34" s="1" t="s">
        <v>80</v>
      </c>
      <c r="B34" s="1"/>
      <c r="C34" s="1"/>
      <c r="D34" s="10" t="s">
        <v>81</v>
      </c>
      <c r="E34" s="1" t="s">
        <v>82</v>
      </c>
      <c r="F34" s="1"/>
      <c r="G34" s="1"/>
      <c r="H34" s="1"/>
      <c r="I34" s="1"/>
      <c r="J34" s="11">
        <v>0.055</v>
      </c>
      <c r="K34" s="12">
        <v>18.05</v>
      </c>
      <c r="L34" s="12">
        <f ca="1">ROUND(INDIRECT(ADDRESS(ROW()+(0), COLUMN()+(-2), 1))*INDIRECT(ADDRESS(ROW()+(0), COLUMN()+(-1), 1)), 2)</f>
        <v>0.99</v>
      </c>
    </row>
    <row r="35" spans="1:12" ht="13.50" thickBot="1" customHeight="1">
      <c r="A35" s="1" t="s">
        <v>83</v>
      </c>
      <c r="B35" s="1"/>
      <c r="C35" s="1"/>
      <c r="D35" s="10" t="s">
        <v>84</v>
      </c>
      <c r="E35" s="1" t="s">
        <v>85</v>
      </c>
      <c r="F35" s="1"/>
      <c r="G35" s="1"/>
      <c r="H35" s="1"/>
      <c r="I35" s="1"/>
      <c r="J35" s="11">
        <v>0.438</v>
      </c>
      <c r="K35" s="12">
        <v>19.03</v>
      </c>
      <c r="L35" s="12">
        <f ca="1">ROUND(INDIRECT(ADDRESS(ROW()+(0), COLUMN()+(-2), 1))*INDIRECT(ADDRESS(ROW()+(0), COLUMN()+(-1), 1)), 2)</f>
        <v>8.34</v>
      </c>
    </row>
    <row r="36" spans="1:12" ht="13.50" thickBot="1" customHeight="1">
      <c r="A36" s="1" t="s">
        <v>86</v>
      </c>
      <c r="B36" s="1"/>
      <c r="C36" s="1"/>
      <c r="D36" s="10" t="s">
        <v>87</v>
      </c>
      <c r="E36" s="1" t="s">
        <v>88</v>
      </c>
      <c r="F36" s="1"/>
      <c r="G36" s="1"/>
      <c r="H36" s="1"/>
      <c r="I36" s="1"/>
      <c r="J36" s="13">
        <v>0.219</v>
      </c>
      <c r="K36" s="14">
        <v>18.05</v>
      </c>
      <c r="L36" s="14">
        <f ca="1">ROUND(INDIRECT(ADDRESS(ROW()+(0), COLUMN()+(-2), 1))*INDIRECT(ADDRESS(ROW()+(0), COLUMN()+(-1), 1)), 2)</f>
        <v>3.95</v>
      </c>
    </row>
    <row r="37" spans="1:12" ht="13.50" thickBot="1" customHeight="1">
      <c r="A37" s="15"/>
      <c r="B37" s="15"/>
      <c r="C37" s="15"/>
      <c r="D37" s="15"/>
      <c r="E37" s="15"/>
      <c r="F37" s="15"/>
      <c r="G37" s="15"/>
      <c r="H37" s="15"/>
      <c r="I37" s="15"/>
      <c r="J37" s="9" t="s">
        <v>89</v>
      </c>
      <c r="K37" s="9"/>
      <c r="L37" s="17">
        <f ca="1">ROUND(SUM(INDIRECT(ADDRESS(ROW()+(-1), COLUMN()+(0), 1)),INDIRECT(ADDRESS(ROW()+(-2), COLUMN()+(0), 1)),INDIRECT(ADDRESS(ROW()+(-3), COLUMN()+(0), 1)),INDIRECT(ADDRESS(ROW()+(-4), COLUMN()+(0), 1)),INDIRECT(ADDRESS(ROW()+(-5), COLUMN()+(0), 1)),INDIRECT(ADDRESS(ROW()+(-6), COLUMN()+(0), 1)),INDIRECT(ADDRESS(ROW()+(-7), COLUMN()+(0), 1)),INDIRECT(ADDRESS(ROW()+(-8), COLUMN()+(0), 1))), 2)</f>
        <v>31.03</v>
      </c>
    </row>
    <row r="38" spans="1:12" ht="13.50" thickBot="1" customHeight="1">
      <c r="A38" s="15">
        <v>3</v>
      </c>
      <c r="B38" s="15"/>
      <c r="C38" s="15"/>
      <c r="D38" s="15"/>
      <c r="E38" s="18" t="s">
        <v>90</v>
      </c>
      <c r="F38" s="18"/>
      <c r="G38" s="18"/>
      <c r="H38" s="18"/>
      <c r="I38" s="18"/>
      <c r="J38" s="18"/>
      <c r="K38" s="15"/>
      <c r="L38" s="15"/>
    </row>
    <row r="39" spans="1:12" ht="13.50" thickBot="1" customHeight="1">
      <c r="A39" s="19"/>
      <c r="B39" s="19"/>
      <c r="C39" s="19"/>
      <c r="D39" s="20" t="s">
        <v>91</v>
      </c>
      <c r="E39" s="19" t="s">
        <v>92</v>
      </c>
      <c r="F39" s="19"/>
      <c r="G39" s="19"/>
      <c r="H39" s="19"/>
      <c r="I39" s="19"/>
      <c r="J39" s="13">
        <v>2</v>
      </c>
      <c r="K39" s="14">
        <f ca="1">ROUND(SUM(INDIRECT(ADDRESS(ROW()+(-2), COLUMN()+(1), 1)),INDIRECT(ADDRESS(ROW()+(-12), COLUMN()+(1), 1))), 2)</f>
        <v>89.13</v>
      </c>
      <c r="L39" s="14">
        <f ca="1">ROUND(INDIRECT(ADDRESS(ROW()+(0), COLUMN()+(-2), 1))*INDIRECT(ADDRESS(ROW()+(0), COLUMN()+(-1), 1))/100, 2)</f>
        <v>1.78</v>
      </c>
    </row>
    <row r="40" spans="1:12" ht="13.50" thickBot="1" customHeight="1">
      <c r="A40" s="21" t="s">
        <v>93</v>
      </c>
      <c r="B40" s="21"/>
      <c r="C40" s="21"/>
      <c r="D40" s="22"/>
      <c r="E40" s="23"/>
      <c r="F40" s="23"/>
      <c r="G40" s="23"/>
      <c r="H40" s="23"/>
      <c r="I40" s="23"/>
      <c r="J40" s="24" t="s">
        <v>94</v>
      </c>
      <c r="K40" s="25"/>
      <c r="L40" s="26">
        <f ca="1">ROUND(SUM(INDIRECT(ADDRESS(ROW()+(-1), COLUMN()+(0), 1)),INDIRECT(ADDRESS(ROW()+(-3), COLUMN()+(0), 1)),INDIRECT(ADDRESS(ROW()+(-13), COLUMN()+(0), 1))), 2)</f>
        <v>90.91</v>
      </c>
    </row>
    <row r="43" spans="1:12" ht="13.50" thickBot="1" customHeight="1">
      <c r="A43" s="27" t="s">
        <v>95</v>
      </c>
      <c r="B43" s="27"/>
      <c r="C43" s="27"/>
      <c r="D43" s="27"/>
      <c r="E43" s="27"/>
      <c r="F43" s="27" t="s">
        <v>96</v>
      </c>
      <c r="G43" s="27" t="s">
        <v>97</v>
      </c>
      <c r="H43" s="27" t="s">
        <v>98</v>
      </c>
    </row>
    <row r="44" spans="1:12" ht="13.50" thickBot="1" customHeight="1">
      <c r="A44" s="28" t="s">
        <v>99</v>
      </c>
      <c r="B44" s="28"/>
      <c r="C44" s="28"/>
      <c r="D44" s="28"/>
      <c r="E44" s="28"/>
      <c r="F44" s="29">
        <v>1.06202e+006</v>
      </c>
      <c r="G44" s="29">
        <v>1.06202e+006</v>
      </c>
      <c r="H44" s="29" t="s">
        <v>100</v>
      </c>
    </row>
    <row r="45" spans="1:12" ht="13.50" thickBot="1" customHeight="1">
      <c r="A45" s="30" t="s">
        <v>101</v>
      </c>
      <c r="B45" s="30"/>
      <c r="C45" s="30"/>
      <c r="D45" s="30"/>
      <c r="E45" s="30"/>
      <c r="F45" s="31"/>
      <c r="G45" s="31"/>
      <c r="H45" s="31"/>
    </row>
    <row r="46" spans="1:12" ht="13.50" thickBot="1" customHeight="1">
      <c r="A46" s="28" t="s">
        <v>102</v>
      </c>
      <c r="B46" s="28"/>
      <c r="C46" s="28"/>
      <c r="D46" s="28"/>
      <c r="E46" s="28"/>
      <c r="F46" s="29">
        <v>132003</v>
      </c>
      <c r="G46" s="29">
        <v>162004</v>
      </c>
      <c r="H46" s="29" t="s">
        <v>103</v>
      </c>
    </row>
    <row r="47" spans="1:12" ht="13.50" thickBot="1" customHeight="1">
      <c r="A47" s="32" t="s">
        <v>104</v>
      </c>
      <c r="B47" s="32"/>
      <c r="C47" s="32"/>
      <c r="D47" s="32"/>
      <c r="E47" s="32"/>
      <c r="F47" s="33"/>
      <c r="G47" s="33"/>
      <c r="H47" s="33"/>
    </row>
    <row r="48" spans="1:12" ht="13.50" thickBot="1" customHeight="1">
      <c r="A48" s="30" t="s">
        <v>105</v>
      </c>
      <c r="B48" s="30"/>
      <c r="C48" s="30"/>
      <c r="D48" s="30"/>
      <c r="E48" s="30"/>
      <c r="F48" s="31">
        <v>112010</v>
      </c>
      <c r="G48" s="31">
        <v>112010</v>
      </c>
      <c r="H48" s="31"/>
    </row>
    <row r="49" spans="1:12" ht="13.50" thickBot="1" customHeight="1">
      <c r="A49" s="28" t="s">
        <v>106</v>
      </c>
      <c r="B49" s="28"/>
      <c r="C49" s="28"/>
      <c r="D49" s="28"/>
      <c r="E49" s="28"/>
      <c r="F49" s="29">
        <v>1.07202e+006</v>
      </c>
      <c r="G49" s="29">
        <v>1.07202e+006</v>
      </c>
      <c r="H49" s="29" t="s">
        <v>107</v>
      </c>
    </row>
    <row r="50" spans="1:12" ht="24.00" thickBot="1" customHeight="1">
      <c r="A50" s="30" t="s">
        <v>108</v>
      </c>
      <c r="B50" s="30"/>
      <c r="C50" s="30"/>
      <c r="D50" s="30"/>
      <c r="E50" s="30"/>
      <c r="F50" s="31"/>
      <c r="G50" s="31"/>
      <c r="H50" s="31"/>
    </row>
    <row r="51" spans="1:12" ht="13.50" thickBot="1" customHeight="1">
      <c r="A51" s="28" t="s">
        <v>109</v>
      </c>
      <c r="B51" s="28"/>
      <c r="C51" s="28"/>
      <c r="D51" s="28"/>
      <c r="E51" s="28"/>
      <c r="F51" s="29">
        <v>162011</v>
      </c>
      <c r="G51" s="29">
        <v>162012</v>
      </c>
      <c r="H51" s="29" t="s">
        <v>110</v>
      </c>
    </row>
    <row r="52" spans="1:12" ht="13.50" thickBot="1" customHeight="1">
      <c r="A52" s="30" t="s">
        <v>111</v>
      </c>
      <c r="B52" s="30"/>
      <c r="C52" s="30"/>
      <c r="D52" s="30"/>
      <c r="E52" s="30"/>
      <c r="F52" s="31"/>
      <c r="G52" s="31"/>
      <c r="H52" s="31"/>
    </row>
    <row r="53" spans="1:12" ht="13.50" thickBot="1" customHeight="1">
      <c r="A53" s="28" t="s">
        <v>112</v>
      </c>
      <c r="B53" s="28"/>
      <c r="C53" s="28"/>
      <c r="D53" s="28"/>
      <c r="E53" s="28"/>
      <c r="F53" s="29">
        <v>1.07202e+006</v>
      </c>
      <c r="G53" s="29">
        <v>1.07202e+006</v>
      </c>
      <c r="H53" s="29" t="s">
        <v>113</v>
      </c>
    </row>
    <row r="54" spans="1:12" ht="24.00" thickBot="1" customHeight="1">
      <c r="A54" s="30" t="s">
        <v>114</v>
      </c>
      <c r="B54" s="30"/>
      <c r="C54" s="30"/>
      <c r="D54" s="30"/>
      <c r="E54" s="30"/>
      <c r="F54" s="31"/>
      <c r="G54" s="31"/>
      <c r="H54" s="31"/>
    </row>
    <row r="55" spans="1:12" ht="13.50" thickBot="1" customHeight="1">
      <c r="A55" s="28" t="s">
        <v>115</v>
      </c>
      <c r="B55" s="28"/>
      <c r="C55" s="28"/>
      <c r="D55" s="28"/>
      <c r="E55" s="28"/>
      <c r="F55" s="29">
        <v>1.102e+006</v>
      </c>
      <c r="G55" s="29">
        <v>1.102e+006</v>
      </c>
      <c r="H55" s="29" t="s">
        <v>116</v>
      </c>
    </row>
    <row r="56" spans="1:12" ht="13.50" thickBot="1" customHeight="1">
      <c r="A56" s="32" t="s">
        <v>117</v>
      </c>
      <c r="B56" s="32"/>
      <c r="C56" s="32"/>
      <c r="D56" s="32"/>
      <c r="E56" s="32"/>
      <c r="F56" s="33"/>
      <c r="G56" s="33"/>
      <c r="H56" s="33"/>
    </row>
    <row r="57" spans="1:12" ht="13.50" thickBot="1" customHeight="1">
      <c r="A57" s="30" t="s">
        <v>118</v>
      </c>
      <c r="B57" s="30"/>
      <c r="C57" s="30"/>
      <c r="D57" s="30"/>
      <c r="E57" s="30"/>
      <c r="F57" s="31">
        <v>162006</v>
      </c>
      <c r="G57" s="31">
        <v>162007</v>
      </c>
      <c r="H57" s="31"/>
    </row>
    <row r="58" spans="1:12" ht="13.50" thickBot="1" customHeight="1">
      <c r="A58" s="28" t="s">
        <v>119</v>
      </c>
      <c r="B58" s="28"/>
      <c r="C58" s="28"/>
      <c r="D58" s="28"/>
      <c r="E58" s="28"/>
      <c r="F58" s="29">
        <v>142013</v>
      </c>
      <c r="G58" s="29">
        <v>172013</v>
      </c>
      <c r="H58" s="29">
        <v>3</v>
      </c>
    </row>
    <row r="59" spans="1:12" ht="13.50" thickBot="1" customHeight="1">
      <c r="A59" s="30" t="s">
        <v>120</v>
      </c>
      <c r="B59" s="30"/>
      <c r="C59" s="30"/>
      <c r="D59" s="30"/>
      <c r="E59" s="30"/>
      <c r="F59" s="31"/>
      <c r="G59" s="31"/>
      <c r="H59" s="31"/>
    </row>
    <row r="60" spans="1:12" ht="13.50" thickBot="1" customHeight="1">
      <c r="A60" s="28" t="s">
        <v>121</v>
      </c>
      <c r="B60" s="28"/>
      <c r="C60" s="28"/>
      <c r="D60" s="28"/>
      <c r="E60" s="28"/>
      <c r="F60" s="29">
        <v>1.10201e+006</v>
      </c>
      <c r="G60" s="29">
        <v>1.10201e+006</v>
      </c>
      <c r="H60" s="29" t="s">
        <v>122</v>
      </c>
    </row>
    <row r="61" spans="1:12" ht="24.00" thickBot="1" customHeight="1">
      <c r="A61" s="30" t="s">
        <v>123</v>
      </c>
      <c r="B61" s="30"/>
      <c r="C61" s="30"/>
      <c r="D61" s="30"/>
      <c r="E61" s="30"/>
      <c r="F61" s="31"/>
      <c r="G61" s="31"/>
      <c r="H61" s="31"/>
    </row>
    <row r="62" spans="1:12" ht="13.50" thickBot="1" customHeight="1">
      <c r="A62" s="28" t="s">
        <v>124</v>
      </c>
      <c r="B62" s="28"/>
      <c r="C62" s="28"/>
      <c r="D62" s="28"/>
      <c r="E62" s="28"/>
      <c r="F62" s="29">
        <v>172013</v>
      </c>
      <c r="G62" s="29">
        <v>172014</v>
      </c>
      <c r="H62" s="29" t="s">
        <v>125</v>
      </c>
    </row>
    <row r="63" spans="1:12" ht="24.00" thickBot="1" customHeight="1">
      <c r="A63" s="30" t="s">
        <v>126</v>
      </c>
      <c r="B63" s="30"/>
      <c r="C63" s="30"/>
      <c r="D63" s="30"/>
      <c r="E63" s="30"/>
      <c r="F63" s="31"/>
      <c r="G63" s="31"/>
      <c r="H63" s="31"/>
    </row>
    <row r="66" spans="1:1" ht="33.75" thickBot="1" customHeight="1">
      <c r="A66" s="1" t="s">
        <v>127</v>
      </c>
      <c r="B66" s="1"/>
      <c r="C66" s="1"/>
      <c r="D66" s="1"/>
      <c r="E66" s="1"/>
      <c r="F66" s="1"/>
      <c r="G66" s="1"/>
      <c r="H66" s="1"/>
      <c r="I66" s="1"/>
      <c r="J66" s="1"/>
      <c r="K66" s="1"/>
      <c r="L66" s="1"/>
    </row>
    <row r="67" spans="1:1" ht="33.75" thickBot="1" customHeight="1">
      <c r="A67" s="1" t="s">
        <v>128</v>
      </c>
      <c r="B67" s="1"/>
      <c r="C67" s="1"/>
      <c r="D67" s="1"/>
      <c r="E67" s="1"/>
      <c r="F67" s="1"/>
      <c r="G67" s="1"/>
      <c r="H67" s="1"/>
      <c r="I67" s="1"/>
      <c r="J67" s="1"/>
      <c r="K67" s="1"/>
      <c r="L67" s="1"/>
    </row>
    <row r="68" spans="1:1" ht="33.75" thickBot="1" customHeight="1">
      <c r="A68" s="1" t="s">
        <v>129</v>
      </c>
      <c r="B68" s="1"/>
      <c r="C68" s="1"/>
      <c r="D68" s="1"/>
      <c r="E68" s="1"/>
      <c r="F68" s="1"/>
      <c r="G68" s="1"/>
      <c r="H68" s="1"/>
      <c r="I68" s="1"/>
      <c r="J68" s="1"/>
      <c r="K68" s="1"/>
      <c r="L68" s="1"/>
    </row>
  </sheetData>
  <mergeCells count="118">
    <mergeCell ref="A1:L1"/>
    <mergeCell ref="C3:H3"/>
    <mergeCell ref="A5:H5"/>
    <mergeCell ref="A8:C8"/>
    <mergeCell ref="E8:I8"/>
    <mergeCell ref="A9:C9"/>
    <mergeCell ref="E9:J9"/>
    <mergeCell ref="A10:C10"/>
    <mergeCell ref="E10:I10"/>
    <mergeCell ref="A11:C11"/>
    <mergeCell ref="E11:I11"/>
    <mergeCell ref="A12:C12"/>
    <mergeCell ref="E12:I12"/>
    <mergeCell ref="A13:C13"/>
    <mergeCell ref="E13:I13"/>
    <mergeCell ref="A14:C14"/>
    <mergeCell ref="E14:I14"/>
    <mergeCell ref="A15:C15"/>
    <mergeCell ref="E15:I15"/>
    <mergeCell ref="A16:C16"/>
    <mergeCell ref="E16:I16"/>
    <mergeCell ref="A17:C17"/>
    <mergeCell ref="E17:I17"/>
    <mergeCell ref="A18:C18"/>
    <mergeCell ref="E18:I18"/>
    <mergeCell ref="A19:C19"/>
    <mergeCell ref="E19:I19"/>
    <mergeCell ref="A20:C20"/>
    <mergeCell ref="E20:I20"/>
    <mergeCell ref="A21:C21"/>
    <mergeCell ref="E21:I21"/>
    <mergeCell ref="A22:C22"/>
    <mergeCell ref="E22:I22"/>
    <mergeCell ref="A23:C23"/>
    <mergeCell ref="E23:I23"/>
    <mergeCell ref="A24:C24"/>
    <mergeCell ref="E24:I24"/>
    <mergeCell ref="A25:C25"/>
    <mergeCell ref="E25:I25"/>
    <mergeCell ref="A26:C26"/>
    <mergeCell ref="E26:I26"/>
    <mergeCell ref="A27:C27"/>
    <mergeCell ref="E27:I27"/>
    <mergeCell ref="J27:K27"/>
    <mergeCell ref="A28:C28"/>
    <mergeCell ref="E28:J28"/>
    <mergeCell ref="A29:C29"/>
    <mergeCell ref="E29:I29"/>
    <mergeCell ref="A30:C30"/>
    <mergeCell ref="E30:I30"/>
    <mergeCell ref="A31:C31"/>
    <mergeCell ref="E31:I31"/>
    <mergeCell ref="A32:C32"/>
    <mergeCell ref="E32:I32"/>
    <mergeCell ref="A33:C33"/>
    <mergeCell ref="E33:I33"/>
    <mergeCell ref="A34:C34"/>
    <mergeCell ref="E34:I34"/>
    <mergeCell ref="A35:C35"/>
    <mergeCell ref="E35:I35"/>
    <mergeCell ref="A36:C36"/>
    <mergeCell ref="E36:I36"/>
    <mergeCell ref="A37:C37"/>
    <mergeCell ref="E37:I37"/>
    <mergeCell ref="J37:K37"/>
    <mergeCell ref="A38:C38"/>
    <mergeCell ref="E38:J38"/>
    <mergeCell ref="A39:C39"/>
    <mergeCell ref="E39:I39"/>
    <mergeCell ref="A40:I40"/>
    <mergeCell ref="J40:K40"/>
    <mergeCell ref="A43:E43"/>
    <mergeCell ref="A44:E44"/>
    <mergeCell ref="F44:F45"/>
    <mergeCell ref="G44:G45"/>
    <mergeCell ref="H44:H45"/>
    <mergeCell ref="A45:E45"/>
    <mergeCell ref="A46:E46"/>
    <mergeCell ref="H46:H48"/>
    <mergeCell ref="A47:E47"/>
    <mergeCell ref="A48:E48"/>
    <mergeCell ref="A49:E49"/>
    <mergeCell ref="F49:F50"/>
    <mergeCell ref="G49:G50"/>
    <mergeCell ref="H49:H50"/>
    <mergeCell ref="A50:E50"/>
    <mergeCell ref="A51:E51"/>
    <mergeCell ref="F51:F52"/>
    <mergeCell ref="G51:G52"/>
    <mergeCell ref="H51:H52"/>
    <mergeCell ref="A52:E52"/>
    <mergeCell ref="A53:E53"/>
    <mergeCell ref="F53:F54"/>
    <mergeCell ref="G53:G54"/>
    <mergeCell ref="H53:H54"/>
    <mergeCell ref="A54:E54"/>
    <mergeCell ref="A55:E55"/>
    <mergeCell ref="H55:H57"/>
    <mergeCell ref="A56:E56"/>
    <mergeCell ref="A57:E57"/>
    <mergeCell ref="A58:E58"/>
    <mergeCell ref="F58:F59"/>
    <mergeCell ref="G58:G59"/>
    <mergeCell ref="H58:H59"/>
    <mergeCell ref="A59:E59"/>
    <mergeCell ref="A60:E60"/>
    <mergeCell ref="F60:F61"/>
    <mergeCell ref="G60:G61"/>
    <mergeCell ref="H60:H61"/>
    <mergeCell ref="A61:E61"/>
    <mergeCell ref="A62:E62"/>
    <mergeCell ref="F62:F63"/>
    <mergeCell ref="G62:G63"/>
    <mergeCell ref="H62:H63"/>
    <mergeCell ref="A63:E63"/>
    <mergeCell ref="A66:L66"/>
    <mergeCell ref="A67:L67"/>
    <mergeCell ref="A68:L68"/>
  </mergeCells>
  <pageMargins left="0.147638" right="0.147638" top="0.206693" bottom="0.206693" header="0.0" footer="0.0"/>
  <pageSetup paperSize="9" orientation="portrait"/>
  <rowBreaks count="0" manualBreakCount="0">
    </rowBreaks>
</worksheet>
</file>