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<sst xmlns="http://schemas.openxmlformats.org/spreadsheetml/2006/main" count="42" uniqueCount="42">
  <si>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</si>
  <si>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ZHB030</t>
  </si>
  <si>
    <t xml:space="preserve">m²</t>
  </si>
  <si>
    <t xml:space="preserve">Rehabilitación energética de cubierta inclinada sobre espacio no habitable, con aislamiento térmico por el interior. Sistema "URSA IBÉRICA AISLANTES".</t>
  </si>
  <si>
    <r>
      <rPr>
        <sz val="8.25"/>
        <color rgb="FF000000"/>
        <rFont val="Arial"/>
        <family val="2"/>
      </rPr>
      <t xml:space="preserve">Rehabilitación energética de cubierta inclinada sobre espacio no habitable, con aislamiento térmico por el interior. Sistema "URSA IBÉRICA AISLANTES" formado por: manta de lana mineral semirrígida PureOne, Pure 40 RP "URSA IBÉRICA AISLANTES", revestida por una de sus caras con papel kraft que actúa como barrera de vapor, de 280 mm de espesor, resistencia térmica 7 m²K/W, conductividad térmica 0,04 W/(mK).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</si>
  <si>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</si>
  <si>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</si>
  <si>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</si>
  <si>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</si>
  <si>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</si>
  <si>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</si>
  <si>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</si>
  <si>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mt16lvp020aC1Bl</t>
  </si>
  <si>
    <t xml:space="preserve">m²</t>
  </si>
  <si>
    <t xml:space="preserve">Manta de lana mineral semirrígida PureOne, Pure 40 RP "URSA IBÉRICA AISLANTES", de 280 mm de espesor, revestida por una de sus caras con papel kraft que actúa como barrera de vapor, resistencia térmica 7 m²K/W, conductividad térmica 0,04 W/(mK), según UNE-EN 13162, Euroclase F de reacción al fuego según UNE-EN 13501-1, capacidad de absorción de agua a corto plazo &lt;=1 kg/m², factor de resistencia a la difusión del vapor de agua 1, con código de designación MW-EN 13162-T1-MU1.</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</si>
  <si>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</si>
  <si>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</si>
  <si>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</si>
  <si>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</si>
  <si>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</si>
  <si>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</si>
  <si>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</si>
  <si>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</si>
  <si>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</si>
  <si>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</si>
  <si>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</si>
  <si>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</si>
  <si>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</si>
  <si>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</si>
  <si>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</si>
  <si>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1,99€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</si>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</sst>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69.19"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76.50" thickBot="1" customHeight="1">
      <c r="A10" s="1" t="s">
        <v>12</v>
      </c>
      <c r="B10" s="1"/>
      <c r="C10" s="1"/>
      <c r="D10" s="10" t="s">
        <v>13</v>
      </c>
      <c r="E10" s="1" t="s">
        <v>14</v>
      </c>
      <c r="F10" s="1"/>
      <c r="G10" s="11">
        <v>1.1</v>
      </c>
      <c r="H10" s="11"/>
      <c r="I10" s="12">
        <v>23.48</v>
      </c>
      <c r="J10" s="12">
        <f ca="1">ROUND(INDIRECT(ADDRESS(ROW()+(0), COLUMN()+(-3), 1))*INDIRECT(ADDRESS(ROW()+(0), COLUMN()+(-1), 1)), 2)</f>
        <v>25.83</v>
      </c>
    </row>
    <row r="11" spans="1:10" ht="13.50" thickBot="1" customHeight="1">
      <c r="A11" s="1" t="s">
        <v>15</v>
      </c>
      <c r="B11" s="1"/>
      <c r="C11" s="1"/>
      <c r="D11" s="10" t="s">
        <v>16</v>
      </c>
      <c r="E11" s="1" t="s">
        <v>17</v>
      </c>
      <c r="F11" s="1"/>
      <c r="G11" s="13">
        <v>1</v>
      </c>
      <c r="H11" s="13"/>
      <c r="I11" s="14">
        <v>0.3</v>
      </c>
      <c r="J11" s="14">
        <f ca="1">ROUND(INDIRECT(ADDRESS(ROW()+(0), COLUMN()+(-3), 1))*INDIRECT(ADDRESS(ROW()+(0), COLUMN()+(-1), 1)), 2)</f>
        <v>0.3</v>
      </c>
    </row>
    <row r="12" spans="1:10" ht="13.50" thickBot="1" customHeight="1">
      <c r="A12" s="15"/>
      <c r="B12" s="15"/>
      <c r="C12" s="15"/>
      <c r="D12" s="15"/>
      <c r="E12" s="15"/>
      <c r="F12" s="15"/>
      <c r="G12" s="9" t="s">
        <v>18</v>
      </c>
      <c r="H12" s="9"/>
      <c r="I12" s="9"/>
      <c r="J12" s="17">
        <f ca="1">ROUND(SUM(INDIRECT(ADDRESS(ROW()+(-1), COLUMN()+(0), 1)),INDIRECT(ADDRESS(ROW()+(-2), COLUMN()+(0), 1))), 2)</f>
        <v>26.13</v>
      </c>
    </row>
    <row r="13" spans="1:10" ht="13.50" thickBot="1" customHeight="1">
      <c r="A13" s="15">
        <v>2</v>
      </c>
      <c r="B13" s="15"/>
      <c r="C13" s="15"/>
      <c r="D13" s="15"/>
      <c r="E13" s="18" t="s">
        <v>19</v>
      </c>
      <c r="F13" s="18"/>
      <c r="G13" s="18"/>
      <c r="H13" s="18"/>
      <c r="I13" s="15"/>
      <c r="J13" s="15"/>
    </row>
    <row r="14" spans="1:10" ht="13.50" thickBot="1" customHeight="1">
      <c r="A14" s="1" t="s">
        <v>20</v>
      </c>
      <c r="B14" s="1"/>
      <c r="C14" s="1"/>
      <c r="D14" s="10" t="s">
        <v>21</v>
      </c>
      <c r="E14" s="1" t="s">
        <v>22</v>
      </c>
      <c r="F14" s="1"/>
      <c r="G14" s="11">
        <v>0.082</v>
      </c>
      <c r="H14" s="11"/>
      <c r="I14" s="12">
        <v>22</v>
      </c>
      <c r="J14" s="12">
        <f ca="1">ROUND(INDIRECT(ADDRESS(ROW()+(0), COLUMN()+(-3), 1))*INDIRECT(ADDRESS(ROW()+(0), COLUMN()+(-1), 1)), 2)</f>
        <v>1.8</v>
      </c>
    </row>
    <row r="15" spans="1:10" ht="13.50" thickBot="1" customHeight="1">
      <c r="A15" s="1" t="s">
        <v>23</v>
      </c>
      <c r="B15" s="1"/>
      <c r="C15" s="1"/>
      <c r="D15" s="10" t="s">
        <v>24</v>
      </c>
      <c r="E15" s="1" t="s">
        <v>25</v>
      </c>
      <c r="F15" s="1"/>
      <c r="G15" s="13">
        <v>0.082</v>
      </c>
      <c r="H15" s="13"/>
      <c r="I15" s="14">
        <v>20.34</v>
      </c>
      <c r="J15" s="14">
        <f ca="1">ROUND(INDIRECT(ADDRESS(ROW()+(0), COLUMN()+(-3), 1))*INDIRECT(ADDRESS(ROW()+(0), COLUMN()+(-1), 1)), 2)</f>
        <v>1.67</v>
      </c>
    </row>
    <row r="16" spans="1:10" ht="13.50" thickBot="1" customHeight="1">
      <c r="A16" s="15"/>
      <c r="B16" s="15"/>
      <c r="C16" s="15"/>
      <c r="D16" s="15"/>
      <c r="E16" s="15"/>
      <c r="F16" s="15"/>
      <c r="G16" s="9" t="s">
        <v>26</v>
      </c>
      <c r="H16" s="9"/>
      <c r="I16" s="9"/>
      <c r="J16" s="17">
        <f ca="1">ROUND(SUM(INDIRECT(ADDRESS(ROW()+(-1), COLUMN()+(0), 1)),INDIRECT(ADDRESS(ROW()+(-2), COLUMN()+(0), 1))), 2)</f>
        <v>3.47</v>
      </c>
    </row>
    <row r="17" spans="1:10" ht="13.50" thickBot="1" customHeight="1">
      <c r="A17" s="15">
        <v>3</v>
      </c>
      <c r="B17" s="15"/>
      <c r="C17" s="15"/>
      <c r="D17" s="15"/>
      <c r="E17" s="18" t="s">
        <v>27</v>
      </c>
      <c r="F17" s="18"/>
      <c r="G17" s="18"/>
      <c r="H17" s="18"/>
      <c r="I17" s="15"/>
      <c r="J17" s="15"/>
    </row>
    <row r="18" spans="1:10" ht="13.50" thickBot="1" customHeight="1">
      <c r="A18" s="19"/>
      <c r="B18" s="19"/>
      <c r="C18" s="19"/>
      <c r="D18" s="20" t="s">
        <v>28</v>
      </c>
      <c r="E18" s="19" t="s">
        <v>29</v>
      </c>
      <c r="F18" s="19"/>
      <c r="G18" s="13">
        <v>2</v>
      </c>
      <c r="H18" s="13"/>
      <c r="I18" s="14">
        <f ca="1">ROUND(SUM(INDIRECT(ADDRESS(ROW()+(-2), COLUMN()+(1), 1)),INDIRECT(ADDRESS(ROW()+(-6), COLUMN()+(1), 1))), 2)</f>
        <v>29.6</v>
      </c>
      <c r="J18" s="14">
        <f ca="1">ROUND(INDIRECT(ADDRESS(ROW()+(0), COLUMN()+(-3), 1))*INDIRECT(ADDRESS(ROW()+(0), COLUMN()+(-1), 1))/100, 2)</f>
        <v>0.59</v>
      </c>
    </row>
    <row r="19" spans="1:10" ht="13.50" thickBot="1" customHeight="1">
      <c r="A19" s="21" t="s">
        <v>30</v>
      </c>
      <c r="B19" s="21"/>
      <c r="C19" s="21"/>
      <c r="D19" s="22"/>
      <c r="E19" s="23"/>
      <c r="F19" s="23"/>
      <c r="G19" s="24" t="s">
        <v>31</v>
      </c>
      <c r="H19" s="24"/>
      <c r="I19" s="25"/>
      <c r="J19" s="26">
        <f ca="1">ROUND(SUM(INDIRECT(ADDRESS(ROW()+(-1), COLUMN()+(0), 1)),INDIRECT(ADDRESS(ROW()+(-3), COLUMN()+(0), 1)),INDIRECT(ADDRESS(ROW()+(-7), COLUMN()+(0), 1))), 2)</f>
        <v>30.19</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1.07202e+006</v>
      </c>
      <c r="G23" s="29"/>
      <c r="H23" s="29">
        <v>1.07202e+006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4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I12"/>
    <mergeCell ref="A13:C13"/>
    <mergeCell ref="E13:H13"/>
    <mergeCell ref="A14:C14"/>
    <mergeCell ref="E14:F14"/>
    <mergeCell ref="G14:H14"/>
    <mergeCell ref="A15:C15"/>
    <mergeCell ref="E15:F15"/>
    <mergeCell ref="G15:H15"/>
    <mergeCell ref="A16:C16"/>
    <mergeCell ref="E16:F16"/>
    <mergeCell ref="G16:I16"/>
    <mergeCell ref="A17:C17"/>
    <mergeCell ref="E17:H17"/>
    <mergeCell ref="A18:C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