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<sst xmlns="http://schemas.openxmlformats.org/spreadsheetml/2006/main" count="53" uniqueCount="53">
  <si>
    <t xml:space="preserve"/>
  </si>
  <si>
    <t xml:space="preserve">NAG010</t>
  </si>
  <si>
    <t xml:space="preserve">m²</t>
  </si>
  <si>
    <t xml:space="preserve">Aislamiento térmico de suelo de cámara frigorífica, con poliestireno extruido.</t>
  </si>
  <si>
    <r>
      <rPr>
        <sz val="8.25"/>
        <color rgb="FF000000"/>
        <rFont val="Arial"/>
        <family val="2"/>
      </rPr>
      <t xml:space="preserve">Aislamiento térmico de suelo de cámara frigorífica, formado por panel rígido de poliestireno extruido Ursa XPS F N-V L "URSA IBÉRICA AISLANTES", de superficie lisa y mecanizado lateral a media madera, de 60 mm de espesor, resistencia a compresión &gt;= 500 kPa, resistencia térmica 1,8 m²K/W, conductividad térmica 0,034 W/(mK), colocado a tope en la base de la solera, simplemente apoyado, previa colocación de barrera de vapor con lámina de betún aditivado con plastómero APP, LA-30-AL colocada con emulsión asfáltica aniónica con cargas tipo EB sobre una capa de hormigón de limpieza, cubierto con film de polietileno de 0,2 mm de espesor, preparado para recibir una solera de hormigón. Incluso cinta autoadhesiva para sellado de juntas. El precio no incluye la capa de hormigón de limpieza.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</si>
  <si>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</si>
  <si>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</si>
  <si>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</si>
  <si>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</si>
  <si>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</si>
  <si>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</si>
  <si>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</si>
  <si>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mt14iea020c</t>
  </si>
  <si>
    <t xml:space="preserve">kg</t>
  </si>
  <si>
    <t xml:space="preserve">Emulsión asfáltica aniónica con cargas tipo EB, según UNE 104231.</t>
  </si>
  <si>
    <t xml:space="preserve">mt14lad010i</t>
  </si>
  <si>
    <t xml:space="preserve">m²</t>
  </si>
  <si>
    <t xml:space="preserve">Lámina de betún aditivado con plastómero APP, LA-30-AL, de 2 mm de espesor, masa nominal 3 kg/m², con armadura de aluminio, de superficie no protegida. Según UNE-EN 13707.</t>
  </si>
  <si>
    <t xml:space="preserve">mt16pxp010beb</t>
  </si>
  <si>
    <t xml:space="preserve">m²</t>
  </si>
  <si>
    <t xml:space="preserve">Panel rígido de poliestireno extruido Ursa XPS F N-V L "URSA IBÉRICA AISLANTES", según UNE-EN 13164, de superficie lisa y mecanizado lateral a media madera, de 60 mm de espesor, resistencia a compresión &gt;= 500 kPa, resistencia térmica 1,8 m²K/W, conductividad térmica 0,034 W/(mK), Euroclase E de reacción al fuego según UNE-EN 13501-1, con código de designación XPS-EN 13164-T1-CS(10/Y)500-DLT(2)5-DS(TH)-CC(2/1,5/50)175-WL(T)0,7-WD(V)3-FTCD1.</t>
  </si>
  <si>
    <t xml:space="preserve">mt16png010d</t>
  </si>
  <si>
    <t xml:space="preserve">m²</t>
  </si>
  <si>
    <t xml:space="preserve">Film de polietileno de 0,2 mm de espesor y 184 g/m² de masa superficial.</t>
  </si>
  <si>
    <t xml:space="preserve">mt16aaa030</t>
  </si>
  <si>
    <t xml:space="preserve">m</t>
  </si>
  <si>
    <t xml:space="preserve">Cinta autoadhesiva para sellado de juntas.</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</si>
  <si>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</si>
  <si>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</si>
  <si>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</si>
  <si>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</si>
  <si>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</si>
  <si>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</si>
  <si>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</si>
  <si>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</si>
  <si>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</si>
  <si>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</si>
  <si>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</si>
  <si>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</si>
  <si>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</si>
  <si>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</si>
  <si>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</si>
  <si>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</si>
  <si>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</si>
  <si>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13707:2004+A2:2009</t>
  </si>
  <si>
    <t xml:space="preserve">1/2+/3/4</t>
  </si>
  <si>
    <t xml:space="preserve">Láminas flexibles para la impermeabilización. Láminas bituminosas con armadura para impermeabilización de cubiertas. Definiciones y características.</t>
  </si>
  <si>
    <t xml:space="preserve">EN  13164:2012+A1:2015</t>
  </si>
  <si>
    <t xml:space="preserve">1/3/4</t>
  </si>
  <si>
    <t xml:space="preserve">Productos aislantes térmicos para aplicaciones en la edificación. Productos manufacturados de poliestireno extruido (XPS).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</si>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</sst>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5" xfId="0" applyFont="1" applyAlignment="1">
      <alignment horizontal="left" vertical="center" wrapText="1"/>
    </xf>
    <xf numFmtId="0" fontId="0" fillId="0" borderId="5"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48" customWidth="1"/>
    <col min="4" max="4" width="70.38" customWidth="1"/>
    <col min="5" max="5" width="3.06" customWidth="1"/>
    <col min="6" max="6" width="9.69" customWidth="1"/>
    <col min="7" max="7" width="4.42" customWidth="1"/>
    <col min="8" max="8" width="9.86"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76.5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13.50" thickBot="1" customHeight="1">
      <c r="A10" s="1" t="s">
        <v>12</v>
      </c>
      <c r="B10" s="1"/>
      <c r="C10" s="10" t="s">
        <v>13</v>
      </c>
      <c r="D10" s="1" t="s">
        <v>14</v>
      </c>
      <c r="E10" s="1"/>
      <c r="F10" s="11">
        <v>0.3</v>
      </c>
      <c r="G10" s="11"/>
      <c r="H10" s="12">
        <v>3.3</v>
      </c>
      <c r="I10" s="12">
        <f ca="1">ROUND(INDIRECT(ADDRESS(ROW()+(0), COLUMN()+(-3), 1))*INDIRECT(ADDRESS(ROW()+(0), COLUMN()+(-1), 1)), 2)</f>
        <v>0.99</v>
      </c>
    </row>
    <row r="11" spans="1:9" ht="34.50" thickBot="1" customHeight="1">
      <c r="A11" s="1" t="s">
        <v>15</v>
      </c>
      <c r="B11" s="1"/>
      <c r="C11" s="10" t="s">
        <v>16</v>
      </c>
      <c r="D11" s="1" t="s">
        <v>17</v>
      </c>
      <c r="E11" s="1"/>
      <c r="F11" s="11">
        <v>1.05</v>
      </c>
      <c r="G11" s="11"/>
      <c r="H11" s="12">
        <v>7.48</v>
      </c>
      <c r="I11" s="12">
        <f ca="1">ROUND(INDIRECT(ADDRESS(ROW()+(0), COLUMN()+(-3), 1))*INDIRECT(ADDRESS(ROW()+(0), COLUMN()+(-1), 1)), 2)</f>
        <v>7.85</v>
      </c>
    </row>
    <row r="12" spans="1:9" ht="66.00" thickBot="1" customHeight="1">
      <c r="A12" s="1" t="s">
        <v>18</v>
      </c>
      <c r="B12" s="1"/>
      <c r="C12" s="10" t="s">
        <v>19</v>
      </c>
      <c r="D12" s="1" t="s">
        <v>20</v>
      </c>
      <c r="E12" s="1"/>
      <c r="F12" s="11">
        <v>1.1</v>
      </c>
      <c r="G12" s="11"/>
      <c r="H12" s="12">
        <v>12.42</v>
      </c>
      <c r="I12" s="12">
        <f ca="1">ROUND(INDIRECT(ADDRESS(ROW()+(0), COLUMN()+(-3), 1))*INDIRECT(ADDRESS(ROW()+(0), COLUMN()+(-1), 1)), 2)</f>
        <v>13.66</v>
      </c>
    </row>
    <row r="13" spans="1:9" ht="13.50" thickBot="1" customHeight="1">
      <c r="A13" s="1" t="s">
        <v>21</v>
      </c>
      <c r="B13" s="1"/>
      <c r="C13" s="10" t="s">
        <v>22</v>
      </c>
      <c r="D13" s="1" t="s">
        <v>23</v>
      </c>
      <c r="E13" s="1"/>
      <c r="F13" s="11">
        <v>1.1</v>
      </c>
      <c r="G13" s="11"/>
      <c r="H13" s="12">
        <v>0.41</v>
      </c>
      <c r="I13" s="12">
        <f ca="1">ROUND(INDIRECT(ADDRESS(ROW()+(0), COLUMN()+(-3), 1))*INDIRECT(ADDRESS(ROW()+(0), COLUMN()+(-1), 1)), 2)</f>
        <v>0.45</v>
      </c>
    </row>
    <row r="14" spans="1:9" ht="13.50" thickBot="1" customHeight="1">
      <c r="A14" s="1" t="s">
        <v>24</v>
      </c>
      <c r="B14" s="1"/>
      <c r="C14" s="10" t="s">
        <v>25</v>
      </c>
      <c r="D14" s="1" t="s">
        <v>26</v>
      </c>
      <c r="E14" s="1"/>
      <c r="F14" s="13">
        <v>0.4</v>
      </c>
      <c r="G14" s="13"/>
      <c r="H14" s="14">
        <v>0.3</v>
      </c>
      <c r="I14" s="14">
        <f ca="1">ROUND(INDIRECT(ADDRESS(ROW()+(0), COLUMN()+(-3), 1))*INDIRECT(ADDRESS(ROW()+(0), COLUMN()+(-1), 1)), 2)</f>
        <v>0.12</v>
      </c>
    </row>
    <row r="15" spans="1:9" ht="13.50" thickBot="1" customHeight="1">
      <c r="A15" s="15"/>
      <c r="B15" s="15"/>
      <c r="C15" s="15"/>
      <c r="D15" s="15"/>
      <c r="E15" s="15"/>
      <c r="F15" s="9" t="s">
        <v>27</v>
      </c>
      <c r="G15" s="9"/>
      <c r="H15" s="9"/>
      <c r="I15" s="17">
        <f ca="1">ROUND(SUM(INDIRECT(ADDRESS(ROW()+(-1), COLUMN()+(0), 1)),INDIRECT(ADDRESS(ROW()+(-2), COLUMN()+(0), 1)),INDIRECT(ADDRESS(ROW()+(-3), COLUMN()+(0), 1)),INDIRECT(ADDRESS(ROW()+(-4), COLUMN()+(0), 1)),INDIRECT(ADDRESS(ROW()+(-5), COLUMN()+(0), 1))), 2)</f>
        <v>23.07</v>
      </c>
    </row>
    <row r="16" spans="1:9" ht="13.50" thickBot="1" customHeight="1">
      <c r="A16" s="15">
        <v>2</v>
      </c>
      <c r="B16" s="15"/>
      <c r="C16" s="15"/>
      <c r="D16" s="18" t="s">
        <v>28</v>
      </c>
      <c r="E16" s="18"/>
      <c r="F16" s="18"/>
      <c r="G16" s="18"/>
      <c r="H16" s="15"/>
      <c r="I16" s="15"/>
    </row>
    <row r="17" spans="1:9" ht="13.50" thickBot="1" customHeight="1">
      <c r="A17" s="1" t="s">
        <v>29</v>
      </c>
      <c r="B17" s="1"/>
      <c r="C17" s="10" t="s">
        <v>30</v>
      </c>
      <c r="D17" s="1" t="s">
        <v>31</v>
      </c>
      <c r="E17" s="1"/>
      <c r="F17" s="11">
        <v>0.2</v>
      </c>
      <c r="G17" s="11"/>
      <c r="H17" s="12">
        <v>23.74</v>
      </c>
      <c r="I17" s="12">
        <f ca="1">ROUND(INDIRECT(ADDRESS(ROW()+(0), COLUMN()+(-3), 1))*INDIRECT(ADDRESS(ROW()+(0), COLUMN()+(-1), 1)), 2)</f>
        <v>4.75</v>
      </c>
    </row>
    <row r="18" spans="1:9" ht="13.50" thickBot="1" customHeight="1">
      <c r="A18" s="1" t="s">
        <v>32</v>
      </c>
      <c r="B18" s="1"/>
      <c r="C18" s="10" t="s">
        <v>33</v>
      </c>
      <c r="D18" s="1" t="s">
        <v>34</v>
      </c>
      <c r="E18" s="1"/>
      <c r="F18" s="13">
        <v>0.2</v>
      </c>
      <c r="G18" s="13"/>
      <c r="H18" s="14">
        <v>21.94</v>
      </c>
      <c r="I18" s="14">
        <f ca="1">ROUND(INDIRECT(ADDRESS(ROW()+(0), COLUMN()+(-3), 1))*INDIRECT(ADDRESS(ROW()+(0), COLUMN()+(-1), 1)), 2)</f>
        <v>4.39</v>
      </c>
    </row>
    <row r="19" spans="1:9" ht="13.50" thickBot="1" customHeight="1">
      <c r="A19" s="15"/>
      <c r="B19" s="15"/>
      <c r="C19" s="15"/>
      <c r="D19" s="15"/>
      <c r="E19" s="15"/>
      <c r="F19" s="9" t="s">
        <v>35</v>
      </c>
      <c r="G19" s="9"/>
      <c r="H19" s="9"/>
      <c r="I19" s="17">
        <f ca="1">ROUND(SUM(INDIRECT(ADDRESS(ROW()+(-1), COLUMN()+(0), 1)),INDIRECT(ADDRESS(ROW()+(-2), COLUMN()+(0), 1))), 2)</f>
        <v>9.14</v>
      </c>
    </row>
    <row r="20" spans="1:9" ht="13.50" thickBot="1" customHeight="1">
      <c r="A20" s="15">
        <v>3</v>
      </c>
      <c r="B20" s="15"/>
      <c r="C20" s="15"/>
      <c r="D20" s="18" t="s">
        <v>36</v>
      </c>
      <c r="E20" s="18"/>
      <c r="F20" s="18"/>
      <c r="G20" s="18"/>
      <c r="H20" s="15"/>
      <c r="I20" s="15"/>
    </row>
    <row r="21" spans="1:9" ht="13.50" thickBot="1" customHeight="1">
      <c r="A21" s="19"/>
      <c r="B21" s="19"/>
      <c r="C21" s="20" t="s">
        <v>37</v>
      </c>
      <c r="D21" s="19" t="s">
        <v>38</v>
      </c>
      <c r="E21" s="19"/>
      <c r="F21" s="13">
        <v>2</v>
      </c>
      <c r="G21" s="13"/>
      <c r="H21" s="14">
        <f ca="1">ROUND(SUM(INDIRECT(ADDRESS(ROW()+(-2), COLUMN()+(1), 1)),INDIRECT(ADDRESS(ROW()+(-6), COLUMN()+(1), 1))), 2)</f>
        <v>32.21</v>
      </c>
      <c r="I21" s="14">
        <f ca="1">ROUND(INDIRECT(ADDRESS(ROW()+(0), COLUMN()+(-3), 1))*INDIRECT(ADDRESS(ROW()+(0), COLUMN()+(-1), 1))/100, 2)</f>
        <v>0.64</v>
      </c>
    </row>
    <row r="22" spans="1:9" ht="13.50" thickBot="1" customHeight="1">
      <c r="A22" s="8"/>
      <c r="B22" s="8"/>
      <c r="C22" s="8"/>
      <c r="D22" s="8"/>
      <c r="E22" s="8"/>
      <c r="F22" s="21" t="s">
        <v>39</v>
      </c>
      <c r="G22" s="21"/>
      <c r="H22" s="21"/>
      <c r="I22" s="22">
        <f ca="1">ROUND(SUM(INDIRECT(ADDRESS(ROW()+(-1), COLUMN()+(0), 1)),INDIRECT(ADDRESS(ROW()+(-3), COLUMN()+(0), 1)),INDIRECT(ADDRESS(ROW()+(-7), COLUMN()+(0), 1))), 2)</f>
        <v>32.85</v>
      </c>
    </row>
    <row r="25" spans="1:9" ht="13.50" thickBot="1" customHeight="1">
      <c r="A25" s="23" t="s">
        <v>40</v>
      </c>
      <c r="B25" s="23"/>
      <c r="C25" s="23"/>
      <c r="D25" s="23"/>
      <c r="E25" s="23" t="s">
        <v>41</v>
      </c>
      <c r="F25" s="23"/>
      <c r="G25" s="23" t="s">
        <v>42</v>
      </c>
      <c r="H25" s="23"/>
      <c r="I25" s="23" t="s">
        <v>43</v>
      </c>
    </row>
    <row r="26" spans="1:9" ht="13.50" thickBot="1" customHeight="1">
      <c r="A26" s="24" t="s">
        <v>44</v>
      </c>
      <c r="B26" s="24"/>
      <c r="C26" s="24"/>
      <c r="D26" s="24"/>
      <c r="E26" s="25">
        <v>142010</v>
      </c>
      <c r="F26" s="25"/>
      <c r="G26" s="25">
        <v>1.10201e+06</v>
      </c>
      <c r="H26" s="25"/>
      <c r="I26" s="25" t="s">
        <v>45</v>
      </c>
    </row>
    <row r="27" spans="1:9" ht="24.00" thickBot="1" customHeight="1">
      <c r="A27" s="26" t="s">
        <v>46</v>
      </c>
      <c r="B27" s="26"/>
      <c r="C27" s="26"/>
      <c r="D27" s="26"/>
      <c r="E27" s="27"/>
      <c r="F27" s="27"/>
      <c r="G27" s="27"/>
      <c r="H27" s="27"/>
      <c r="I27" s="27"/>
    </row>
    <row r="28" spans="1:9" ht="13.50" thickBot="1" customHeight="1">
      <c r="A28" s="24" t="s">
        <v>47</v>
      </c>
      <c r="B28" s="24"/>
      <c r="C28" s="24"/>
      <c r="D28" s="24"/>
      <c r="E28" s="25">
        <v>1.07202e+06</v>
      </c>
      <c r="F28" s="25"/>
      <c r="G28" s="25">
        <v>1.07202e+06</v>
      </c>
      <c r="H28" s="25"/>
      <c r="I28" s="25" t="s">
        <v>48</v>
      </c>
    </row>
    <row r="29" spans="1:9" ht="24.00" thickBot="1" customHeight="1">
      <c r="A29" s="26" t="s">
        <v>49</v>
      </c>
      <c r="B29" s="26"/>
      <c r="C29" s="26"/>
      <c r="D29" s="26"/>
      <c r="E29" s="27"/>
      <c r="F29" s="27"/>
      <c r="G29" s="27"/>
      <c r="H29" s="27"/>
      <c r="I29" s="27"/>
    </row>
    <row r="32" spans="1:1" ht="33.75" thickBot="1" customHeight="1">
      <c r="A32" s="1" t="s">
        <v>50</v>
      </c>
      <c r="B32" s="1"/>
      <c r="C32" s="1"/>
      <c r="D32" s="1"/>
      <c r="E32" s="1"/>
      <c r="F32" s="1"/>
      <c r="G32" s="1"/>
      <c r="H32" s="1"/>
      <c r="I32" s="1"/>
    </row>
    <row r="33" spans="1:1" ht="33.75" thickBot="1" customHeight="1">
      <c r="A33" s="1" t="s">
        <v>51</v>
      </c>
      <c r="B33" s="1"/>
      <c r="C33" s="1"/>
      <c r="D33" s="1"/>
      <c r="E33" s="1"/>
      <c r="F33" s="1"/>
      <c r="G33" s="1"/>
      <c r="H33" s="1"/>
      <c r="I33" s="1"/>
    </row>
    <row r="34" spans="1:1" ht="33.75" thickBot="1" customHeight="1">
      <c r="A34" s="1" t="s">
        <v>52</v>
      </c>
      <c r="B34" s="1"/>
      <c r="C34" s="1"/>
      <c r="D34" s="1"/>
      <c r="E34" s="1"/>
      <c r="F34" s="1"/>
      <c r="G34" s="1"/>
      <c r="H34" s="1"/>
      <c r="I34" s="1"/>
    </row>
  </sheetData>
  <mergeCells count="61">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G13"/>
    <mergeCell ref="A14:B14"/>
    <mergeCell ref="D14:E14"/>
    <mergeCell ref="F14:G14"/>
    <mergeCell ref="A15:B15"/>
    <mergeCell ref="D15:E15"/>
    <mergeCell ref="F15:H15"/>
    <mergeCell ref="A16:B16"/>
    <mergeCell ref="D16:G16"/>
    <mergeCell ref="A17:B17"/>
    <mergeCell ref="D17:E17"/>
    <mergeCell ref="F17:G17"/>
    <mergeCell ref="A18:B18"/>
    <mergeCell ref="D18:E18"/>
    <mergeCell ref="F18:G18"/>
    <mergeCell ref="A19:B19"/>
    <mergeCell ref="D19:E19"/>
    <mergeCell ref="F19:H19"/>
    <mergeCell ref="A20:B20"/>
    <mergeCell ref="D20:G20"/>
    <mergeCell ref="A21:B21"/>
    <mergeCell ref="D21:E21"/>
    <mergeCell ref="F21:G21"/>
    <mergeCell ref="A22:B22"/>
    <mergeCell ref="D22:E22"/>
    <mergeCell ref="F22:H22"/>
    <mergeCell ref="A25:D25"/>
    <mergeCell ref="E25:F25"/>
    <mergeCell ref="G25:H25"/>
    <mergeCell ref="A26:D26"/>
    <mergeCell ref="E26:F27"/>
    <mergeCell ref="G26:H27"/>
    <mergeCell ref="I26:I27"/>
    <mergeCell ref="A27:D27"/>
    <mergeCell ref="A28:D28"/>
    <mergeCell ref="E28:F29"/>
    <mergeCell ref="G28:H29"/>
    <mergeCell ref="I28:I29"/>
    <mergeCell ref="A29:D29"/>
    <mergeCell ref="A32:I32"/>
    <mergeCell ref="A33:I33"/>
    <mergeCell ref="A34:I34"/>
  </mergeCells>
  <pageMargins left="0.147638" right="0.147638" top="0.206693" bottom="0.206693" header="0.0" footer="0.0"/>
  <pageSetup paperSize="9" orientation="portrait"/>
  <rowBreaks count="0" manualBreakCount="0">
    </rowBreaks>
</worksheet>
</file>