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<sst xmlns="http://schemas.openxmlformats.org/spreadsheetml/2006/main" count="44" uniqueCount="44">
  <si>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</si>
  <si>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NAK010</t>
  </si>
  <si>
    <t xml:space="preserve">m²</t>
  </si>
  <si>
    <t xml:space="preserve">Aislamiento térmico horizontal de soleras en contacto con el terreno, con poliestireno extruido.</t>
  </si>
  <si>
    <r>
      <rPr>
        <sz val="8.25"/>
        <color rgb="FF000000"/>
        <rFont val="Arial"/>
        <family val="2"/>
      </rPr>
      <t xml:space="preserve">Aislamiento térmico horizontal de soleras en contacto con el terreno, formado por panel rígido de poliestireno extruido Ursa XPS F N-V L "URSA IBÉRICA AISLANTES", de superficie lisa y mecanizado lateral a media madera, de 40 mm de espesor, resistencia a compresión &gt;= 500 kPa, resistencia térmica 1,2 m²K/W, conductividad térmica 0,034 W/(mK), colocado a tope en la base de la solera, simplemente apoyado, cubierto con film de polietileno de 0,2 mm de espesor, preparado para recibir una solera de hormigón.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</si>
  <si>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</si>
  <si>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</si>
  <si>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</si>
  <si>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</si>
  <si>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</si>
  <si>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</si>
  <si>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</si>
  <si>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mt16pxp010bcb</t>
  </si>
  <si>
    <t xml:space="preserve">m²</t>
  </si>
  <si>
    <t xml:space="preserve">Panel rígido de poliestireno extruido Ursa XPS F N-V L "URSA IBÉRICA AISLANTES", según UNE-EN 13164, de superficie lisa y mecanizado lateral a media madera, de 40 mm de espesor, resistencia a compresión &gt;= 500 kPa, resistencia térmica 1,2 m²K/W, conductividad térmica 0,034 W/(mK), Euroclase E de reacción al fuego según UNE-EN 13501-1, con código de designación XPS-EN 13164-T1-CS(10/Y)500-DLT(2)5-DS(TH)-WL(T)0,7-WD(V)3-FTCD1.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</si>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</sst>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3.40"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
      <c r="F10" s="11">
        <v>1.1</v>
      </c>
      <c r="G10" s="11"/>
      <c r="H10" s="12">
        <v>8.28</v>
      </c>
      <c r="I10" s="12">
        <f ca="1">ROUND(INDIRECT(ADDRESS(ROW()+(0), COLUMN()+(-3), 1))*INDIRECT(ADDRESS(ROW()+(0), COLUMN()+(-1), 1)), 2)</f>
        <v>9.11</v>
      </c>
    </row>
    <row r="11" spans="1:9" ht="13.50" thickBot="1" customHeight="1">
      <c r="A11" s="1" t="s">
        <v>15</v>
      </c>
      <c r="B11" s="1"/>
      <c r="C11" s="10" t="s">
        <v>16</v>
      </c>
      <c r="D11" s="1" t="s">
        <v>17</v>
      </c>
      <c r="E11" s="1"/>
      <c r="F11" s="11">
        <v>1.1</v>
      </c>
      <c r="G11" s="11"/>
      <c r="H11" s="12">
        <v>0.41</v>
      </c>
      <c r="I11" s="12">
        <f ca="1">ROUND(INDIRECT(ADDRESS(ROW()+(0), COLUMN()+(-3), 1))*INDIRECT(ADDRESS(ROW()+(0), COLUMN()+(-1), 1)), 2)</f>
        <v>0.45</v>
      </c>
    </row>
    <row r="12" spans="1:9" ht="13.50" thickBot="1" customHeight="1">
      <c r="A12" s="1" t="s">
        <v>18</v>
      </c>
      <c r="B12" s="1"/>
      <c r="C12" s="10" t="s">
        <v>19</v>
      </c>
      <c r="D12" s="1" t="s">
        <v>20</v>
      </c>
      <c r="E12" s="1"/>
      <c r="F12" s="13">
        <v>0.4</v>
      </c>
      <c r="G12" s="13"/>
      <c r="H12" s="14">
        <v>0.3</v>
      </c>
      <c r="I12" s="14">
        <f ca="1">ROUND(INDIRECT(ADDRESS(ROW()+(0), COLUMN()+(-3), 1))*INDIRECT(ADDRESS(ROW()+(0), COLUMN()+(-1), 1)), 2)</f>
        <v>0.12</v>
      </c>
    </row>
    <row r="13" spans="1:9" ht="13.50" thickBot="1" customHeight="1">
      <c r="A13" s="15"/>
      <c r="B13" s="15"/>
      <c r="C13" s="15"/>
      <c r="D13" s="15"/>
      <c r="E13" s="15"/>
      <c r="F13" s="9" t="s">
        <v>21</v>
      </c>
      <c r="G13" s="9"/>
      <c r="H13" s="9"/>
      <c r="I13" s="17">
        <f ca="1">ROUND(SUM(INDIRECT(ADDRESS(ROW()+(-1), COLUMN()+(0), 1)),INDIRECT(ADDRESS(ROW()+(-2), COLUMN()+(0), 1)),INDIRECT(ADDRESS(ROW()+(-3), COLUMN()+(0), 1))), 2)</f>
        <v>9.68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0.15</v>
      </c>
      <c r="G15" s="11"/>
      <c r="H15" s="12">
        <v>23.74</v>
      </c>
      <c r="I15" s="12">
        <f ca="1">ROUND(INDIRECT(ADDRESS(ROW()+(0), COLUMN()+(-3), 1))*INDIRECT(ADDRESS(ROW()+(0), COLUMN()+(-1), 1)), 2)</f>
        <v>3.56</v>
      </c>
    </row>
    <row r="16" spans="1:9" ht="13.50" thickBot="1" customHeight="1">
      <c r="A16" s="1" t="s">
        <v>26</v>
      </c>
      <c r="B16" s="1"/>
      <c r="C16" s="10" t="s">
        <v>27</v>
      </c>
      <c r="D16" s="1" t="s">
        <v>28</v>
      </c>
      <c r="E16" s="1"/>
      <c r="F16" s="13">
        <v>0.15</v>
      </c>
      <c r="G16" s="13"/>
      <c r="H16" s="14">
        <v>21.94</v>
      </c>
      <c r="I16" s="14">
        <f ca="1">ROUND(INDIRECT(ADDRESS(ROW()+(0), COLUMN()+(-3), 1))*INDIRECT(ADDRESS(ROW()+(0), COLUMN()+(-1), 1)), 2)</f>
        <v>3.29</v>
      </c>
    </row>
    <row r="17" spans="1:9" ht="13.50" thickBot="1" customHeight="1">
      <c r="A17" s="15"/>
      <c r="B17" s="15"/>
      <c r="C17" s="15"/>
      <c r="D17" s="15"/>
      <c r="E17" s="15"/>
      <c r="F17" s="9" t="s">
        <v>29</v>
      </c>
      <c r="G17" s="9"/>
      <c r="H17" s="9"/>
      <c r="I17" s="17">
        <f ca="1">ROUND(SUM(INDIRECT(ADDRESS(ROW()+(-1), COLUMN()+(0), 1)),INDIRECT(ADDRESS(ROW()+(-2), COLUMN()+(0), 1))), 2)</f>
        <v>6.85</v>
      </c>
    </row>
    <row r="18" spans="1:9" ht="13.50" thickBot="1" customHeight="1">
      <c r="A18" s="15">
        <v>3</v>
      </c>
      <c r="B18" s="15"/>
      <c r="C18" s="15"/>
      <c r="D18" s="18" t="s">
        <v>30</v>
      </c>
      <c r="E18" s="18"/>
      <c r="F18" s="18"/>
      <c r="G18" s="18"/>
      <c r="H18" s="15"/>
      <c r="I18" s="15"/>
    </row>
    <row r="19" spans="1:9" ht="13.50" thickBot="1" customHeight="1">
      <c r="A19" s="19"/>
      <c r="B19" s="19"/>
      <c r="C19" s="20" t="s">
        <v>31</v>
      </c>
      <c r="D19" s="19" t="s">
        <v>32</v>
      </c>
      <c r="E19" s="19"/>
      <c r="F19" s="13">
        <v>2</v>
      </c>
      <c r="G19" s="13"/>
      <c r="H19" s="14">
        <f ca="1">ROUND(SUM(INDIRECT(ADDRESS(ROW()+(-2), COLUMN()+(1), 1)),INDIRECT(ADDRESS(ROW()+(-6), COLUMN()+(1), 1))), 2)</f>
        <v>16.53</v>
      </c>
      <c r="I19" s="14">
        <f ca="1">ROUND(INDIRECT(ADDRESS(ROW()+(0), COLUMN()+(-3), 1))*INDIRECT(ADDRESS(ROW()+(0), COLUMN()+(-1), 1))/100, 2)</f>
        <v>0.33</v>
      </c>
    </row>
    <row r="20" spans="1:9" ht="13.50" thickBot="1" customHeight="1">
      <c r="A20" s="8"/>
      <c r="B20" s="8"/>
      <c r="C20" s="8"/>
      <c r="D20" s="8"/>
      <c r="E20" s="8"/>
      <c r="F20" s="21" t="s">
        <v>33</v>
      </c>
      <c r="G20" s="21"/>
      <c r="H20" s="21"/>
      <c r="I20" s="22">
        <f ca="1">ROUND(SUM(INDIRECT(ADDRESS(ROW()+(-1), COLUMN()+(0), 1)),INDIRECT(ADDRESS(ROW()+(-3), COLUMN()+(0), 1)),INDIRECT(ADDRESS(ROW()+(-7), COLUMN()+(0), 1))), 2)</f>
        <v>16.86</v>
      </c>
    </row>
    <row r="23" spans="1:9" ht="13.50" thickBot="1" customHeight="1">
      <c r="A23" s="23" t="s">
        <v>34</v>
      </c>
      <c r="B23" s="23"/>
      <c r="C23" s="23"/>
      <c r="D23" s="23"/>
      <c r="E23" s="23" t="s">
        <v>35</v>
      </c>
      <c r="F23" s="23"/>
      <c r="G23" s="23" t="s">
        <v>36</v>
      </c>
      <c r="H23" s="23"/>
      <c r="I23" s="23" t="s">
        <v>37</v>
      </c>
    </row>
    <row r="24" spans="1:9" ht="13.50" thickBot="1" customHeight="1">
      <c r="A24" s="24" t="s">
        <v>38</v>
      </c>
      <c r="B24" s="24"/>
      <c r="C24" s="24"/>
      <c r="D24" s="24"/>
      <c r="E24" s="25">
        <v>1.07202e+06</v>
      </c>
      <c r="F24" s="25"/>
      <c r="G24" s="25">
        <v>1.07202e+06</v>
      </c>
      <c r="H24" s="25"/>
      <c r="I24" s="25" t="s">
        <v>39</v>
      </c>
    </row>
    <row r="25" spans="1:9" ht="24.00" thickBot="1" customHeight="1">
      <c r="A25" s="26" t="s">
        <v>40</v>
      </c>
      <c r="B25" s="26"/>
      <c r="C25" s="26"/>
      <c r="D25" s="26"/>
      <c r="E25" s="27"/>
      <c r="F25" s="27"/>
      <c r="G25" s="27"/>
      <c r="H25" s="27"/>
      <c r="I25" s="27"/>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50">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H20"/>
    <mergeCell ref="A23:D23"/>
    <mergeCell ref="E23:F23"/>
    <mergeCell ref="G23:H23"/>
    <mergeCell ref="A24:D24"/>
    <mergeCell ref="E24:F25"/>
    <mergeCell ref="G24:H25"/>
    <mergeCell ref="I24:I25"/>
    <mergeCell ref="A25:D25"/>
    <mergeCell ref="A28:I28"/>
    <mergeCell ref="A29:I29"/>
    <mergeCell ref="A30:I30"/>
  </mergeCells>
  <pageMargins left="0.147638" right="0.147638" top="0.206693" bottom="0.206693" header="0.0" footer="0.0"/>
  <pageSetup paperSize="9" orientation="portrait"/>
  <rowBreaks count="0" manualBreakCount="0">
    </rowBreaks>
</worksheet>
</file>