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<sst xmlns="http://schemas.openxmlformats.org/spreadsheetml/2006/main" count="44" uniqueCount="44">
  <si>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</si>
  <si>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NAK020</t>
  </si>
  <si>
    <t xml:space="preserve">m²</t>
  </si>
  <si>
    <t xml:space="preserve">Aislamiento térmico vertical de soleras en contacto con el terreno, con poliestireno extruido.</t>
  </si>
  <si>
    <r>
      <rPr>
        <sz val="8.25"/>
        <color rgb="FF000000"/>
        <rFont val="Arial"/>
        <family val="2"/>
      </rPr>
      <t xml:space="preserve">Aislamiento térmico vertical de soleras en contacto con el terreno, formado por panel rígido de poliestireno extruido, de superficie lisa y mecanizado lateral a media madera, de 80 mm de espesor, resistencia a compresión &gt;= 700 kPa, resistencia térmica 2,2 m²K/W, conductividad térmica 0,036 W/(mK), colocado a tope en el perímetro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</si>
  <si>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</si>
  <si>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</si>
  <si>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</si>
  <si>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</si>
  <si>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</si>
  <si>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</si>
  <si>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</si>
  <si>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mt16pxa010geq</t>
  </si>
  <si>
    <t xml:space="preserve">m²</t>
  </si>
  <si>
    <t xml:space="preserve">Panel rígido de poliestireno extruido, según UNE-EN 13164, de superficie lisa y mecanizado lateral a media madera, de 80 mm de espesor, resistencia a compresión &gt;= 700 kPa, resistencia térmica 2,2 m²K/W, conductividad térmica 0,036 W/(mK), Euroclase E de reacción al fuego según UNE-EN 13501-1, con código de designación XPS-EN 13164-T1-CS(10/Y)700-DS(70,90)-DLT(2)5--WL(T)0,7-WD(V)3-FTCD1.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</si>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</sst>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55.50" thickBot="1" customHeight="1">
      <c r="A10" s="1" t="s">
        <v>12</v>
      </c>
      <c r="B10" s="1"/>
      <c r="C10" s="10" t="s">
        <v>13</v>
      </c>
      <c r="D10" s="1" t="s">
        <v>14</v>
      </c>
      <c r="E10" s="1"/>
      <c r="F10" s="11">
        <v>1.1</v>
      </c>
      <c r="G10" s="11"/>
      <c r="H10" s="12">
        <v>24.07</v>
      </c>
      <c r="I10" s="12">
        <f ca="1">ROUND(INDIRECT(ADDRESS(ROW()+(0), COLUMN()+(-3), 1))*INDIRECT(ADDRESS(ROW()+(0), COLUMN()+(-1), 1)), 2)</f>
        <v>26.48</v>
      </c>
    </row>
    <row r="11" spans="1:9" ht="13.50" thickBot="1" customHeight="1">
      <c r="A11" s="1" t="s">
        <v>15</v>
      </c>
      <c r="B11" s="1"/>
      <c r="C11" s="10" t="s">
        <v>16</v>
      </c>
      <c r="D11" s="1" t="s">
        <v>17</v>
      </c>
      <c r="E11" s="1"/>
      <c r="F11" s="11">
        <v>1.1</v>
      </c>
      <c r="G11" s="11"/>
      <c r="H11" s="12">
        <v>0.41</v>
      </c>
      <c r="I11" s="12">
        <f ca="1">ROUND(INDIRECT(ADDRESS(ROW()+(0), COLUMN()+(-3), 1))*INDIRECT(ADDRESS(ROW()+(0), COLUMN()+(-1), 1)), 2)</f>
        <v>0.45</v>
      </c>
    </row>
    <row r="12" spans="1:9" ht="13.50" thickBot="1" customHeight="1">
      <c r="A12" s="1" t="s">
        <v>18</v>
      </c>
      <c r="B12" s="1"/>
      <c r="C12" s="10" t="s">
        <v>19</v>
      </c>
      <c r="D12" s="1" t="s">
        <v>20</v>
      </c>
      <c r="E12" s="1"/>
      <c r="F12" s="13">
        <v>0.4</v>
      </c>
      <c r="G12" s="13"/>
      <c r="H12" s="14">
        <v>0.3</v>
      </c>
      <c r="I12" s="14">
        <f ca="1">ROUND(INDIRECT(ADDRESS(ROW()+(0), COLUMN()+(-3), 1))*INDIRECT(ADDRESS(ROW()+(0), COLUMN()+(-1), 1)), 2)</f>
        <v>0.12</v>
      </c>
    </row>
    <row r="13" spans="1:9" ht="13.50" thickBot="1" customHeight="1">
      <c r="A13" s="15"/>
      <c r="B13" s="15"/>
      <c r="C13" s="15"/>
      <c r="D13" s="15"/>
      <c r="E13" s="15"/>
      <c r="F13" s="9" t="s">
        <v>21</v>
      </c>
      <c r="G13" s="9"/>
      <c r="H13" s="9"/>
      <c r="I13" s="17">
        <f ca="1">ROUND(SUM(INDIRECT(ADDRESS(ROW()+(-1), COLUMN()+(0), 1)),INDIRECT(ADDRESS(ROW()+(-2), COLUMN()+(0), 1)),INDIRECT(ADDRESS(ROW()+(-3), COLUMN()+(0), 1))), 2)</f>
        <v>27.05</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0.17</v>
      </c>
      <c r="G15" s="11"/>
      <c r="H15" s="12">
        <v>23.74</v>
      </c>
      <c r="I15" s="12">
        <f ca="1">ROUND(INDIRECT(ADDRESS(ROW()+(0), COLUMN()+(-3), 1))*INDIRECT(ADDRESS(ROW()+(0), COLUMN()+(-1), 1)), 2)</f>
        <v>4.04</v>
      </c>
    </row>
    <row r="16" spans="1:9" ht="13.50" thickBot="1" customHeight="1">
      <c r="A16" s="1" t="s">
        <v>26</v>
      </c>
      <c r="B16" s="1"/>
      <c r="C16" s="10" t="s">
        <v>27</v>
      </c>
      <c r="D16" s="1" t="s">
        <v>28</v>
      </c>
      <c r="E16" s="1"/>
      <c r="F16" s="13">
        <v>0.17</v>
      </c>
      <c r="G16" s="13"/>
      <c r="H16" s="14">
        <v>21.94</v>
      </c>
      <c r="I16" s="14">
        <f ca="1">ROUND(INDIRECT(ADDRESS(ROW()+(0), COLUMN()+(-3), 1))*INDIRECT(ADDRESS(ROW()+(0), COLUMN()+(-1), 1)), 2)</f>
        <v>3.73</v>
      </c>
    </row>
    <row r="17" spans="1:9" ht="13.50" thickBot="1" customHeight="1">
      <c r="A17" s="15"/>
      <c r="B17" s="15"/>
      <c r="C17" s="15"/>
      <c r="D17" s="15"/>
      <c r="E17" s="15"/>
      <c r="F17" s="9" t="s">
        <v>29</v>
      </c>
      <c r="G17" s="9"/>
      <c r="H17" s="9"/>
      <c r="I17" s="17">
        <f ca="1">ROUND(SUM(INDIRECT(ADDRESS(ROW()+(-1), COLUMN()+(0), 1)),INDIRECT(ADDRESS(ROW()+(-2), COLUMN()+(0), 1))), 2)</f>
        <v>7.77</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34.82</v>
      </c>
      <c r="I19" s="14">
        <f ca="1">ROUND(INDIRECT(ADDRESS(ROW()+(0), COLUMN()+(-3), 1))*INDIRECT(ADDRESS(ROW()+(0), COLUMN()+(-1), 1))/100, 2)</f>
        <v>0.7</v>
      </c>
    </row>
    <row r="20" spans="1:9" ht="13.50" thickBot="1" customHeight="1">
      <c r="A20" s="8"/>
      <c r="B20" s="8"/>
      <c r="C20" s="8"/>
      <c r="D20" s="8"/>
      <c r="E20" s="8"/>
      <c r="F20" s="21" t="s">
        <v>33</v>
      </c>
      <c r="G20" s="21"/>
      <c r="H20" s="21"/>
      <c r="I20" s="22">
        <f ca="1">ROUND(SUM(INDIRECT(ADDRESS(ROW()+(-1), COLUMN()+(0), 1)),INDIRECT(ADDRESS(ROW()+(-3), COLUMN()+(0), 1)),INDIRECT(ADDRESS(ROW()+(-7), COLUMN()+(0), 1))), 2)</f>
        <v>35.52</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1.07202e+06</v>
      </c>
      <c r="F24" s="25"/>
      <c r="G24" s="25">
        <v>1.07202e+06</v>
      </c>
      <c r="H24" s="25"/>
      <c r="I24" s="25" t="s">
        <v>39</v>
      </c>
    </row>
    <row r="25" spans="1:9" ht="24.0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