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<sst xmlns="http://schemas.openxmlformats.org/spreadsheetml/2006/main" count="44" uniqueCount="44">
  <si>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</si>
  <si>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NAK020</t>
  </si>
  <si>
    <t xml:space="preserve">m²</t>
  </si>
  <si>
    <t xml:space="preserve">Aislamiento térmico vertical de soleras en contacto con el terreno, con poliestireno extruido.</t>
  </si>
  <si>
    <r>
      <rPr>
        <sz val="8.25"/>
        <color rgb="FF000000"/>
        <rFont val="Arial"/>
        <family val="2"/>
      </rPr>
      <t xml:space="preserve">Aislamiento térmico vertical de soleras en contacto con el terreno, formado por panel rígido de poliestireno extruido, de superficie lisa y mecanizado lateral a media madera, de 80 mm de espesor, resistencia a compresión &gt;= 700 kPa, resistencia térmica 2,2 m²K/W, conductividad térmica 0,036 W/(mK), colocado a tope en el perímetro de la solera, simplemente apoyado, cubierto con film de polietileno de 0,2 mm de espesor, preparado para recibir una solera de hormigón. Incluso cinta autoadhesiva para sellado de juntas.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</si>
  <si>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</si>
  <si>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</si>
  <si>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</si>
  <si>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</si>
  <si>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</si>
  <si>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</si>
  <si>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</si>
  <si>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mt16pxa010geq</t>
  </si>
  <si>
    <t xml:space="preserve">m²</t>
  </si>
  <si>
    <t xml:space="preserve">Panel rígido de poliestireno extruido, según UNE-EN 13164, de superficie lisa y mecanizado lateral a media madera, de 80 mm de espesor, resistencia a compresión &gt;= 700 kPa, resistencia térmica 2,2 m²K/W, conductividad térmica 0,036 W/(mK), Euroclase E de reacción al fuego según UNE-EN 13501-1, con código de designación XPS-EN 13164-T1-CS(10/Y)700-DS(70,90)-DLT(2)5--WL(T)0,7-WD(V)3-FTCD1.</t>
  </si>
  <si>
    <t xml:space="preserve">mt16png010d</t>
  </si>
  <si>
    <t xml:space="preserve">m²</t>
  </si>
  <si>
    <t xml:space="preserve">Film de polietileno de 0,2 mm de espesor y 184 g/m² de masa superficial.</t>
  </si>
  <si>
    <t xml:space="preserve">mt16aaa030</t>
  </si>
  <si>
    <t xml:space="preserve">m</t>
  </si>
  <si>
    <t xml:space="preserve">Cinta autoadhesiva para sellado de juntas.</t>
  </si>
  <si>
    <t xml:space="preserve">Subtotal materiales:</t>
  </si>
  <si>
    <t xml:space="preserve">Mano de obra</t>
  </si>
  <si>
    <t xml:space="preserve">mo054</t>
  </si>
  <si>
    <t xml:space="preserve">h</t>
  </si>
  <si>
    <t xml:space="preserve">Oficial 1ª montador de aislamientos.</t>
  </si>
  <si>
    <t xml:space="preserve">mo101</t>
  </si>
  <si>
    <t xml:space="preserve">h</t>
  </si>
  <si>
    <t xml:space="preserve">Ayudante montador de aislamientos.</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</si>
  <si>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</si>
  <si>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</si>
  <si>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</si>
  <si>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</si>
  <si>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</si>
  <si>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</si>
  <si>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</si>
  <si>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</si>
  <si>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</si>
  <si>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13164:2012+A1:2015</t>
  </si>
  <si>
    <t xml:space="preserve">1/3/4</t>
  </si>
  <si>
    <t xml:space="preserve">Productos aislantes térmicos para aplicaciones en la edificación. Productos manufacturados de poliestireno extruido (XPS). Especificación.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</si>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</sst>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6">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5" xfId="0" applyFont="1" applyAlignment="1">
      <alignment horizontal="left" vertical="center" wrapText="1"/>
    </xf>
    <xf numFmtId="0" fontId="0" fillId="0" borderId="5"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7.65" customWidth="1"/>
    <col min="4" max="4" width="70.21" customWidth="1"/>
    <col min="5" max="5" width="3.23" customWidth="1"/>
    <col min="6" max="6" width="9.69" customWidth="1"/>
    <col min="7" max="7" width="4.42" customWidth="1"/>
    <col min="8" max="8" width="9.86" customWidth="1"/>
    <col min="9" max="9" width="9.01" customWidth="1"/>
  </cols>
  <sheetData>
    <row r="1" spans="1:1" ht="2.25" thickBot="1" customHeight="1">
      <c r="A1" s="1" t="s">
        <v>0</v>
      </c>
      <c r="B1" s="1"/>
      <c r="C1" s="1"/>
      <c r="D1" s="1"/>
      <c r="E1" s="1"/>
      <c r="F1" s="1"/>
      <c r="G1" s="1"/>
      <c r="H1" s="1"/>
      <c r="I1" s="1"/>
    </row>
    <row r="3" spans="1:9" ht="13.50" thickBot="1" customHeight="1">
      <c r="A3" s="2" t="s">
        <v>1</v>
      </c>
      <c r="B3" s="3" t="s">
        <v>2</v>
      </c>
      <c r="C3" s="2" t="s">
        <v>3</v>
      </c>
      <c r="D3" s="2"/>
      <c r="E3" s="2"/>
      <c r="F3" s="2"/>
      <c r="G3" s="2"/>
      <c r="H3" s="2"/>
      <c r="I3" s="2"/>
    </row>
    <row r="5" spans="1:9" ht="55.50" thickBot="1" customHeight="1">
      <c r="A5" s="5" t="s">
        <v>4</v>
      </c>
      <c r="B5" s="5"/>
      <c r="C5" s="5"/>
      <c r="D5" s="5"/>
      <c r="E5" s="5"/>
      <c r="F5" s="5"/>
      <c r="G5" s="5"/>
      <c r="H5" s="5"/>
      <c r="I5" s="5"/>
    </row>
    <row r="8" spans="1:9" ht="24.00" thickBot="1" customHeight="1">
      <c r="A8" s="6" t="s">
        <v>5</v>
      </c>
      <c r="B8" s="6"/>
      <c r="C8" s="6" t="s">
        <v>6</v>
      </c>
      <c r="D8" s="6" t="s">
        <v>7</v>
      </c>
      <c r="E8" s="6"/>
      <c r="F8" s="7" t="s">
        <v>8</v>
      </c>
      <c r="G8" s="7"/>
      <c r="H8" s="7" t="s">
        <v>9</v>
      </c>
      <c r="I8" s="7" t="s">
        <v>10</v>
      </c>
    </row>
    <row r="9" spans="1:9" ht="13.50" thickBot="1" customHeight="1">
      <c r="A9" s="8">
        <v>1</v>
      </c>
      <c r="B9" s="8"/>
      <c r="C9" s="8"/>
      <c r="D9" s="9" t="s">
        <v>11</v>
      </c>
      <c r="E9" s="9"/>
      <c r="F9" s="9"/>
      <c r="G9" s="9"/>
      <c r="H9" s="8"/>
      <c r="I9" s="8"/>
    </row>
    <row r="10" spans="1:9" ht="55.50" thickBot="1" customHeight="1">
      <c r="A10" s="1" t="s">
        <v>12</v>
      </c>
      <c r="B10" s="1"/>
      <c r="C10" s="10" t="s">
        <v>13</v>
      </c>
      <c r="D10" s="1" t="s">
        <v>14</v>
      </c>
      <c r="E10" s="1"/>
      <c r="F10" s="11">
        <v>1.1</v>
      </c>
      <c r="G10" s="11"/>
      <c r="H10" s="12">
        <v>24.07</v>
      </c>
      <c r="I10" s="12">
        <f ca="1">ROUND(INDIRECT(ADDRESS(ROW()+(0), COLUMN()+(-3), 1))*INDIRECT(ADDRESS(ROW()+(0), COLUMN()+(-1), 1)), 2)</f>
        <v>26.48</v>
      </c>
    </row>
    <row r="11" spans="1:9" ht="13.50" thickBot="1" customHeight="1">
      <c r="A11" s="1" t="s">
        <v>15</v>
      </c>
      <c r="B11" s="1"/>
      <c r="C11" s="10" t="s">
        <v>16</v>
      </c>
      <c r="D11" s="1" t="s">
        <v>17</v>
      </c>
      <c r="E11" s="1"/>
      <c r="F11" s="11">
        <v>1.1</v>
      </c>
      <c r="G11" s="11"/>
      <c r="H11" s="12">
        <v>0.41</v>
      </c>
      <c r="I11" s="12">
        <f ca="1">ROUND(INDIRECT(ADDRESS(ROW()+(0), COLUMN()+(-3), 1))*INDIRECT(ADDRESS(ROW()+(0), COLUMN()+(-1), 1)), 2)</f>
        <v>0.45</v>
      </c>
    </row>
    <row r="12" spans="1:9" ht="13.50" thickBot="1" customHeight="1">
      <c r="A12" s="1" t="s">
        <v>18</v>
      </c>
      <c r="B12" s="1"/>
      <c r="C12" s="10" t="s">
        <v>19</v>
      </c>
      <c r="D12" s="1" t="s">
        <v>20</v>
      </c>
      <c r="E12" s="1"/>
      <c r="F12" s="13">
        <v>0.4</v>
      </c>
      <c r="G12" s="13"/>
      <c r="H12" s="14">
        <v>0.3</v>
      </c>
      <c r="I12" s="14">
        <f ca="1">ROUND(INDIRECT(ADDRESS(ROW()+(0), COLUMN()+(-3), 1))*INDIRECT(ADDRESS(ROW()+(0), COLUMN()+(-1), 1)), 2)</f>
        <v>0.12</v>
      </c>
    </row>
    <row r="13" spans="1:9" ht="13.50" thickBot="1" customHeight="1">
      <c r="A13" s="15"/>
      <c r="B13" s="15"/>
      <c r="C13" s="15"/>
      <c r="D13" s="15"/>
      <c r="E13" s="15"/>
      <c r="F13" s="9" t="s">
        <v>21</v>
      </c>
      <c r="G13" s="9"/>
      <c r="H13" s="9"/>
      <c r="I13" s="17">
        <f ca="1">ROUND(SUM(INDIRECT(ADDRESS(ROW()+(-1), COLUMN()+(0), 1)),INDIRECT(ADDRESS(ROW()+(-2), COLUMN()+(0), 1)),INDIRECT(ADDRESS(ROW()+(-3), COLUMN()+(0), 1))), 2)</f>
        <v>27.05</v>
      </c>
    </row>
    <row r="14" spans="1:9" ht="13.50" thickBot="1" customHeight="1">
      <c r="A14" s="15">
        <v>2</v>
      </c>
      <c r="B14" s="15"/>
      <c r="C14" s="15"/>
      <c r="D14" s="18" t="s">
        <v>22</v>
      </c>
      <c r="E14" s="18"/>
      <c r="F14" s="18"/>
      <c r="G14" s="18"/>
      <c r="H14" s="15"/>
      <c r="I14" s="15"/>
    </row>
    <row r="15" spans="1:9" ht="13.50" thickBot="1" customHeight="1">
      <c r="A15" s="1" t="s">
        <v>23</v>
      </c>
      <c r="B15" s="1"/>
      <c r="C15" s="10" t="s">
        <v>24</v>
      </c>
      <c r="D15" s="1" t="s">
        <v>25</v>
      </c>
      <c r="E15" s="1"/>
      <c r="F15" s="11">
        <v>0.17</v>
      </c>
      <c r="G15" s="11"/>
      <c r="H15" s="12">
        <v>23.74</v>
      </c>
      <c r="I15" s="12">
        <f ca="1">ROUND(INDIRECT(ADDRESS(ROW()+(0), COLUMN()+(-3), 1))*INDIRECT(ADDRESS(ROW()+(0), COLUMN()+(-1), 1)), 2)</f>
        <v>4.04</v>
      </c>
    </row>
    <row r="16" spans="1:9" ht="13.50" thickBot="1" customHeight="1">
      <c r="A16" s="1" t="s">
        <v>26</v>
      </c>
      <c r="B16" s="1"/>
      <c r="C16" s="10" t="s">
        <v>27</v>
      </c>
      <c r="D16" s="1" t="s">
        <v>28</v>
      </c>
      <c r="E16" s="1"/>
      <c r="F16" s="13">
        <v>0.17</v>
      </c>
      <c r="G16" s="13"/>
      <c r="H16" s="14">
        <v>21.94</v>
      </c>
      <c r="I16" s="14">
        <f ca="1">ROUND(INDIRECT(ADDRESS(ROW()+(0), COLUMN()+(-3), 1))*INDIRECT(ADDRESS(ROW()+(0), COLUMN()+(-1), 1)), 2)</f>
        <v>3.73</v>
      </c>
    </row>
    <row r="17" spans="1:9" ht="13.50" thickBot="1" customHeight="1">
      <c r="A17" s="15"/>
      <c r="B17" s="15"/>
      <c r="C17" s="15"/>
      <c r="D17" s="15"/>
      <c r="E17" s="15"/>
      <c r="F17" s="9" t="s">
        <v>29</v>
      </c>
      <c r="G17" s="9"/>
      <c r="H17" s="9"/>
      <c r="I17" s="17">
        <f ca="1">ROUND(SUM(INDIRECT(ADDRESS(ROW()+(-1), COLUMN()+(0), 1)),INDIRECT(ADDRESS(ROW()+(-2), COLUMN()+(0), 1))), 2)</f>
        <v>7.77</v>
      </c>
    </row>
    <row r="18" spans="1:9" ht="13.50" thickBot="1" customHeight="1">
      <c r="A18" s="15">
        <v>3</v>
      </c>
      <c r="B18" s="15"/>
      <c r="C18" s="15"/>
      <c r="D18" s="18" t="s">
        <v>30</v>
      </c>
      <c r="E18" s="18"/>
      <c r="F18" s="18"/>
      <c r="G18" s="18"/>
      <c r="H18" s="15"/>
      <c r="I18" s="15"/>
    </row>
    <row r="19" spans="1:9" ht="13.50" thickBot="1" customHeight="1">
      <c r="A19" s="19"/>
      <c r="B19" s="19"/>
      <c r="C19" s="20" t="s">
        <v>31</v>
      </c>
      <c r="D19" s="19" t="s">
        <v>32</v>
      </c>
      <c r="E19" s="19"/>
      <c r="F19" s="13">
        <v>2</v>
      </c>
      <c r="G19" s="13"/>
      <c r="H19" s="14">
        <f ca="1">ROUND(SUM(INDIRECT(ADDRESS(ROW()+(-2), COLUMN()+(1), 1)),INDIRECT(ADDRESS(ROW()+(-6), COLUMN()+(1), 1))), 2)</f>
        <v>34.82</v>
      </c>
      <c r="I19" s="14">
        <f ca="1">ROUND(INDIRECT(ADDRESS(ROW()+(0), COLUMN()+(-3), 1))*INDIRECT(ADDRESS(ROW()+(0), COLUMN()+(-1), 1))/100, 2)</f>
        <v>0.7</v>
      </c>
    </row>
    <row r="20" spans="1:9" ht="13.50" thickBot="1" customHeight="1">
      <c r="A20" s="8"/>
      <c r="B20" s="8"/>
      <c r="C20" s="8"/>
      <c r="D20" s="8"/>
      <c r="E20" s="8"/>
      <c r="F20" s="21" t="s">
        <v>33</v>
      </c>
      <c r="G20" s="21"/>
      <c r="H20" s="21"/>
      <c r="I20" s="22">
        <f ca="1">ROUND(SUM(INDIRECT(ADDRESS(ROW()+(-1), COLUMN()+(0), 1)),INDIRECT(ADDRESS(ROW()+(-3), COLUMN()+(0), 1)),INDIRECT(ADDRESS(ROW()+(-7), COLUMN()+(0), 1))), 2)</f>
        <v>35.52</v>
      </c>
    </row>
    <row r="23" spans="1:9" ht="13.50" thickBot="1" customHeight="1">
      <c r="A23" s="23" t="s">
        <v>34</v>
      </c>
      <c r="B23" s="23"/>
      <c r="C23" s="23"/>
      <c r="D23" s="23"/>
      <c r="E23" s="23" t="s">
        <v>35</v>
      </c>
      <c r="F23" s="23"/>
      <c r="G23" s="23" t="s">
        <v>36</v>
      </c>
      <c r="H23" s="23"/>
      <c r="I23" s="23" t="s">
        <v>37</v>
      </c>
    </row>
    <row r="24" spans="1:9" ht="13.50" thickBot="1" customHeight="1">
      <c r="A24" s="24" t="s">
        <v>38</v>
      </c>
      <c r="B24" s="24"/>
      <c r="C24" s="24"/>
      <c r="D24" s="24"/>
      <c r="E24" s="25">
        <v>1.07202e+06</v>
      </c>
      <c r="F24" s="25"/>
      <c r="G24" s="25">
        <v>1.07202e+06</v>
      </c>
      <c r="H24" s="25"/>
      <c r="I24" s="25" t="s">
        <v>39</v>
      </c>
    </row>
    <row r="25" spans="1:9" ht="24.00" thickBot="1" customHeight="1">
      <c r="A25" s="26" t="s">
        <v>40</v>
      </c>
      <c r="B25" s="26"/>
      <c r="C25" s="26"/>
      <c r="D25" s="26"/>
      <c r="E25" s="27"/>
      <c r="F25" s="27"/>
      <c r="G25" s="27"/>
      <c r="H25" s="27"/>
      <c r="I25" s="27"/>
    </row>
    <row r="28" spans="1:1" ht="33.75" thickBot="1" customHeight="1">
      <c r="A28" s="1" t="s">
        <v>41</v>
      </c>
      <c r="B28" s="1"/>
      <c r="C28" s="1"/>
      <c r="D28" s="1"/>
      <c r="E28" s="1"/>
      <c r="F28" s="1"/>
      <c r="G28" s="1"/>
      <c r="H28" s="1"/>
      <c r="I28" s="1"/>
    </row>
    <row r="29" spans="1:1" ht="33.75" thickBot="1" customHeight="1">
      <c r="A29" s="1" t="s">
        <v>42</v>
      </c>
      <c r="B29" s="1"/>
      <c r="C29" s="1"/>
      <c r="D29" s="1"/>
      <c r="E29" s="1"/>
      <c r="F29" s="1"/>
      <c r="G29" s="1"/>
      <c r="H29" s="1"/>
      <c r="I29" s="1"/>
    </row>
    <row r="30" spans="1:1" ht="33.75" thickBot="1" customHeight="1">
      <c r="A30" s="1" t="s">
        <v>43</v>
      </c>
      <c r="B30" s="1"/>
      <c r="C30" s="1"/>
      <c r="D30" s="1"/>
      <c r="E30" s="1"/>
      <c r="F30" s="1"/>
      <c r="G30" s="1"/>
      <c r="H30" s="1"/>
      <c r="I30" s="1"/>
    </row>
  </sheetData>
  <mergeCells count="50">
    <mergeCell ref="A1:I1"/>
    <mergeCell ref="C3:I3"/>
    <mergeCell ref="A5:I5"/>
    <mergeCell ref="A8:B8"/>
    <mergeCell ref="D8:E8"/>
    <mergeCell ref="F8:G8"/>
    <mergeCell ref="A9:B9"/>
    <mergeCell ref="D9:G9"/>
    <mergeCell ref="A10:B10"/>
    <mergeCell ref="D10:E10"/>
    <mergeCell ref="F10:G10"/>
    <mergeCell ref="A11:B11"/>
    <mergeCell ref="D11:E11"/>
    <mergeCell ref="F11:G11"/>
    <mergeCell ref="A12:B12"/>
    <mergeCell ref="D12:E12"/>
    <mergeCell ref="F12:G12"/>
    <mergeCell ref="A13:B13"/>
    <mergeCell ref="D13:E13"/>
    <mergeCell ref="F13:H13"/>
    <mergeCell ref="A14:B14"/>
    <mergeCell ref="D14:G14"/>
    <mergeCell ref="A15:B15"/>
    <mergeCell ref="D15:E15"/>
    <mergeCell ref="F15:G15"/>
    <mergeCell ref="A16:B16"/>
    <mergeCell ref="D16:E16"/>
    <mergeCell ref="F16:G16"/>
    <mergeCell ref="A17:B17"/>
    <mergeCell ref="D17:E17"/>
    <mergeCell ref="F17:H17"/>
    <mergeCell ref="A18:B18"/>
    <mergeCell ref="D18:G18"/>
    <mergeCell ref="A19:B19"/>
    <mergeCell ref="D19:E19"/>
    <mergeCell ref="F19:G19"/>
    <mergeCell ref="A20:B20"/>
    <mergeCell ref="D20:E20"/>
    <mergeCell ref="F20:H20"/>
    <mergeCell ref="A23:D23"/>
    <mergeCell ref="E23:F23"/>
    <mergeCell ref="G23:H23"/>
    <mergeCell ref="A24:D24"/>
    <mergeCell ref="E24:F25"/>
    <mergeCell ref="G24:H25"/>
    <mergeCell ref="I24:I25"/>
    <mergeCell ref="A25:D25"/>
    <mergeCell ref="A28:I28"/>
    <mergeCell ref="A29:I29"/>
    <mergeCell ref="A30:I30"/>
  </mergeCells>
  <pageMargins left="0.147638" right="0.147638" top="0.206693" bottom="0.206693" header="0.0" footer="0.0"/>
  <pageSetup paperSize="9" orientation="portrait"/>
  <rowBreaks count="0" manualBreakCount="0">
    </rowBreaks>
</worksheet>
</file>