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<sst xmlns="http://schemas.openxmlformats.org/spreadsheetml/2006/main" count="118" uniqueCount="118">
  <si>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</si>
  <si>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QDE021</t>
  </si>
  <si>
    <t xml:space="preserve">m²</t>
  </si>
  <si>
    <t xml:space="preserve">Cubierta plana no transitable, no ventilada, ajardinada extensiva, tipo invertida. Impermeabilización con láminas asfálticas, tipo monocapa mejorada.</t>
  </si>
  <si>
    <r>
      <rPr>
        <sz val="8.25"/>
        <color rgb="FF000000"/>
        <rFont val="Arial"/>
        <family val="2"/>
      </rPr>
      <t xml:space="preserve">Cubierta plana no transitable, no ventilada, ajardinada extensiva (ecológica),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adherida, formada por lámina de betún modificado con elastómero SBS, LBM(SBS)-50/G-FP, mejorada con lámina de betún aditivado con plastómero APP, LA-30-FV, previa imprimación con emulsión asfáltica aniónica con cargas tipo EB; CAPA SEPARADORA BAJO AISLAMIENTO: geotextil no tejido compuesto por fibras de poliéster unidas por agujeteado, (150 g/m²); AISLAMIENTO TÉRMICO: panel rígido de poliestireno extruido Ursa XPS F N-III L "URSA IBÉRICA AISLANTES", de superficie lisa y mecanizado lateral a media madera, de 40 mm de espesor, resistencia a compresión &gt;= 300 kPa; CAPA SEPARADORA BAJO PROTECCIÓN: geotextil no tejido compuesto por fibras de poliéster unidas por agujeteado, (150 g/m²); CAPA DRENANTE Y RETENEDORA DE AGUA: lámina drenante y retenedora de agua de estructura nodular de polietileno de alta densidad (PEAD/HDPE), con nódulos de 20 mm de altura, formada por membrana de polietileno de alta densidad con relieve en cono truncado y perforaciones en la parte superior; CAPA FILTRANTE: geotextil no tejido sintético, termosoldado, de polipropileno-polietileno, con una resistencia a la tracción longitudinal de 16 kN/m, una resistencia a la tracción transversal de 16,5 kN/m, una apertura de cono al ensayo de perforación dinámica según UNE-EN ISO 13433 inferior a 18 mm, resistencia CBR a punzonamiento 2,7 kN y una masa superficial de 200 g/m²; CAPA DE PROTECCIÓN: capa de roca volcánica de 3 cm de espesor, sobre base de sustrato orgánico de 6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</si>
  <si>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</si>
  <si>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</si>
  <si>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</si>
  <si>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</si>
  <si>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</si>
  <si>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</si>
  <si>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</si>
  <si>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</si>
  <si>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</si>
  <si>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</si>
  <si>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</si>
  <si>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</si>
  <si>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</si>
  <si>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</si>
  <si>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</si>
  <si>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</si>
  <si>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</si>
  <si>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</si>
  <si>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</si>
  <si>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</si>
  <si>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</si>
  <si>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</si>
  <si>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</si>
  <si>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</si>
  <si>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</si>
  <si>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</si>
  <si>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</si>
  <si>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</si>
  <si>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mt14lad010a</t>
  </si>
  <si>
    <t xml:space="preserve">m²</t>
  </si>
  <si>
    <t xml:space="preserve">Lámina de betún aditivado con plastómero APP, LA-30-FV, de 2,5 mm de espesor, masa nominal 3 kg/m², con armadura de fieltro de fibra de vidrio de 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</si>
  <si>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</si>
  <si>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</si>
  <si>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</si>
  <si>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</si>
  <si>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</si>
  <si>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</si>
  <si>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mt16pxp010acb</t>
  </si>
  <si>
    <t xml:space="preserve">m²</t>
  </si>
  <si>
    <t xml:space="preserve">Panel rígido de poliestireno extruido Ursa XPS F N-III L "URSA IBÉRICA AISLANTES", según UNE-EN 13164, de superficie lisa y mecanizado lateral a media madera, de 40 mm de espesor, resistencia a compresión &gt;= 300 kPa, resistencia térmica 1,25 m²K/W, conductividad térmica 0,032 W/(mK), Euroclase E de reacción al fuego según UNE-EN 13501-1, con código de designación XPS-EN 13164-T1-CS(10/Y)300-DS(70,90)-DLT(2)5-WL(T)0,7.</t>
  </si>
  <si>
    <t xml:space="preserve">mt14gdc010v</t>
  </si>
  <si>
    <t xml:space="preserve">m²</t>
  </si>
  <si>
    <t xml:space="preserve">Lámina drenante y retenedora de agua de estructura nodular de polietileno de alta densidad (PEAD/HDPE), con nódulos de 20 mm de altura, formada por membrana de polietileno de alta densidad con relieve en cono truncado y perforaciones en la parte superior, resistencia a la compresión 180 kN/m² según UNE-EN ISO 604 y capacidad de drenaje 12 l/(s·m).</t>
  </si>
  <si>
    <t xml:space="preserve">mt14gsa010dg</t>
  </si>
  <si>
    <t xml:space="preserve">m²</t>
  </si>
  <si>
    <t xml:space="preserve">Geotextil no tejido sintético, termosoldado, de polipropileno-polietileno, con una resistencia a la tracción longitudinal de 16 kN/m, una resistencia a la tracción transversal de 16,5 kN/m, una apertura de cono al ensayo de perforación dinámica según UNE-EN ISO 13433 inferior a 18 mm, resistencia CBR a punzonamiento 2,7 kN y una masa superficial de 200 g/m².</t>
  </si>
  <si>
    <t xml:space="preserve">mt48sad010</t>
  </si>
  <si>
    <t xml:space="preserve">l</t>
  </si>
  <si>
    <t xml:space="preserve">Sustrato orgánico, para cubiertas ajardinadas extensivas.</t>
  </si>
  <si>
    <t xml:space="preserve">mt48sad020</t>
  </si>
  <si>
    <t xml:space="preserve">kg</t>
  </si>
  <si>
    <t xml:space="preserve">Roca volcánica de distintas granulometrías, para colocar sobre el sustrato orgánico en cubiertas ajardinadas extensivas.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</si>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</sst>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0.38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0.29</v>
      </c>
      <c r="I10" s="12">
        <f ca="1">ROUND(INDIRECT(ADDRESS(ROW()+(0), COLUMN()+(-3), 1))*INDIRECT(ADDRESS(ROW()+(0), COLUMN()+(-1), 1)), 2)</f>
        <v>0.87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10.36</v>
      </c>
      <c r="I16" s="12">
        <f ca="1">ROUND(INDIRECT(ADDRESS(ROW()+(0), COLUMN()+(-3), 1))*INDIRECT(ADDRESS(ROW()+(0), COLUMN()+(-1), 1)), 2)</f>
        <v>11.4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3.41</v>
      </c>
      <c r="I17" s="12">
        <f ca="1">ROUND(INDIRECT(ADDRESS(ROW()+(0), COLUMN()+(-3), 1))*INDIRECT(ADDRESS(ROW()+(0), COLUMN()+(-1), 1)), 2)</f>
        <v>3.75</v>
      </c>
    </row>
    <row r="18" spans="1:9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1"/>
      <c r="H18" s="12">
        <v>3.3</v>
      </c>
      <c r="I18" s="12">
        <f ca="1">ROUND(INDIRECT(ADDRESS(ROW()+(0), COLUMN()+(-3), 1))*INDIRECT(ADDRESS(ROW()+(0), COLUMN()+(-1), 1)), 2)</f>
        <v>0.99</v>
      </c>
    </row>
    <row r="19" spans="1:9" ht="55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1"/>
      <c r="H19" s="12">
        <v>0.68</v>
      </c>
      <c r="I19" s="12">
        <f ca="1">ROUND(INDIRECT(ADDRESS(ROW()+(0), COLUMN()+(-3), 1))*INDIRECT(ADDRESS(ROW()+(0), COLUMN()+(-1), 1)), 2)</f>
        <v>1.43</v>
      </c>
    </row>
    <row r="20" spans="1:9" ht="66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1"/>
      <c r="H20" s="12">
        <v>6.38</v>
      </c>
      <c r="I20" s="12">
        <f ca="1">ROUND(INDIRECT(ADDRESS(ROW()+(0), COLUMN()+(-3), 1))*INDIRECT(ADDRESS(ROW()+(0), COLUMN()+(-1), 1)), 2)</f>
        <v>6.7</v>
      </c>
    </row>
    <row r="21" spans="1:9" ht="55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1"/>
      <c r="H21" s="12">
        <v>9.39</v>
      </c>
      <c r="I21" s="12">
        <f ca="1">ROUND(INDIRECT(ADDRESS(ROW()+(0), COLUMN()+(-3), 1))*INDIRECT(ADDRESS(ROW()+(0), COLUMN()+(-1), 1)), 2)</f>
        <v>9.86</v>
      </c>
    </row>
    <row r="22" spans="1:9" ht="55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1"/>
      <c r="H22" s="12">
        <v>2.56</v>
      </c>
      <c r="I22" s="12">
        <f ca="1">ROUND(INDIRECT(ADDRESS(ROW()+(0), COLUMN()+(-3), 1))*INDIRECT(ADDRESS(ROW()+(0), COLUMN()+(-1), 1)), 2)</f>
        <v>2.69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60</v>
      </c>
      <c r="G23" s="11"/>
      <c r="H23" s="12">
        <v>0.19</v>
      </c>
      <c r="I23" s="12">
        <f ca="1">ROUND(INDIRECT(ADDRESS(ROW()+(0), COLUMN()+(-3), 1))*INDIRECT(ADDRESS(ROW()+(0), COLUMN()+(-1), 1)), 2)</f>
        <v>11.4</v>
      </c>
    </row>
    <row r="24" spans="1:9" ht="24.0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3">
        <v>50</v>
      </c>
      <c r="G24" s="13"/>
      <c r="H24" s="14">
        <v>0.26</v>
      </c>
      <c r="I24" s="14">
        <f ca="1">ROUND(INDIRECT(ADDRESS(ROW()+(0), COLUMN()+(-3), 1))*INDIRECT(ADDRESS(ROW()+(0), COLUMN()+(-1), 1)), 2)</f>
        <v>13</v>
      </c>
    </row>
    <row r="25" spans="1:9" ht="13.50" thickBot="1" customHeight="1">
      <c r="A25" s="15"/>
      <c r="B25" s="15"/>
      <c r="C25" s="15"/>
      <c r="D25" s="15"/>
      <c r="E25" s="15"/>
      <c r="F25" s="9" t="s">
        <v>57</v>
      </c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81.71</v>
      </c>
    </row>
    <row r="26" spans="1:9" ht="13.50" thickBot="1" customHeight="1">
      <c r="A26" s="15">
        <v>2</v>
      </c>
      <c r="B26" s="15"/>
      <c r="C26" s="15"/>
      <c r="D26" s="18" t="s">
        <v>58</v>
      </c>
      <c r="E26" s="18"/>
      <c r="F26" s="18"/>
      <c r="G26" s="18"/>
      <c r="H26" s="15"/>
      <c r="I26" s="15"/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0.09</v>
      </c>
      <c r="G27" s="11"/>
      <c r="H27" s="12">
        <v>23.1</v>
      </c>
      <c r="I27" s="12">
        <f ca="1">ROUND(INDIRECT(ADDRESS(ROW()+(0), COLUMN()+(-3), 1))*INDIRECT(ADDRESS(ROW()+(0), COLUMN()+(-1), 1)), 2)</f>
        <v>2.08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0.29</v>
      </c>
      <c r="G28" s="11"/>
      <c r="H28" s="12">
        <v>21.69</v>
      </c>
      <c r="I28" s="12">
        <f ca="1">ROUND(INDIRECT(ADDRESS(ROW()+(0), COLUMN()+(-3), 1))*INDIRECT(ADDRESS(ROW()+(0), COLUMN()+(-1), 1)), 2)</f>
        <v>6.29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0.26</v>
      </c>
      <c r="G29" s="11"/>
      <c r="H29" s="12">
        <v>23.1</v>
      </c>
      <c r="I29" s="12">
        <f ca="1">ROUND(INDIRECT(ADDRESS(ROW()+(0), COLUMN()+(-3), 1))*INDIRECT(ADDRESS(ROW()+(0), COLUMN()+(-1), 1)), 2)</f>
        <v>6.01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0.26</v>
      </c>
      <c r="G30" s="11"/>
      <c r="H30" s="12">
        <v>21.94</v>
      </c>
      <c r="I30" s="12">
        <f ca="1">ROUND(INDIRECT(ADDRESS(ROW()+(0), COLUMN()+(-3), 1))*INDIRECT(ADDRESS(ROW()+(0), COLUMN()+(-1), 1)), 2)</f>
        <v>5.7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0.05</v>
      </c>
      <c r="G31" s="11"/>
      <c r="H31" s="12">
        <v>23.74</v>
      </c>
      <c r="I31" s="12">
        <f ca="1">ROUND(INDIRECT(ADDRESS(ROW()+(0), COLUMN()+(-3), 1))*INDIRECT(ADDRESS(ROW()+(0), COLUMN()+(-1), 1)), 2)</f>
        <v>1.19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0.05</v>
      </c>
      <c r="G32" s="11"/>
      <c r="H32" s="12">
        <v>21.94</v>
      </c>
      <c r="I32" s="12">
        <f ca="1">ROUND(INDIRECT(ADDRESS(ROW()+(0), COLUMN()+(-3), 1))*INDIRECT(ADDRESS(ROW()+(0), COLUMN()+(-1), 1)), 2)</f>
        <v>1.1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1">
        <v>0.053</v>
      </c>
      <c r="G33" s="11"/>
      <c r="H33" s="12">
        <v>23.1</v>
      </c>
      <c r="I33" s="12">
        <f ca="1">ROUND(INDIRECT(ADDRESS(ROW()+(0), COLUMN()+(-3), 1))*INDIRECT(ADDRESS(ROW()+(0), COLUMN()+(-1), 1)), 2)</f>
        <v>1.22</v>
      </c>
    </row>
    <row r="34" spans="1:9" ht="13.50" thickBot="1" customHeight="1">
      <c r="A34" s="1" t="s">
        <v>80</v>
      </c>
      <c r="B34" s="1"/>
      <c r="C34" s="10" t="s">
        <v>81</v>
      </c>
      <c r="D34" s="1" t="s">
        <v>82</v>
      </c>
      <c r="E34" s="1"/>
      <c r="F34" s="13">
        <v>0.053</v>
      </c>
      <c r="G34" s="13"/>
      <c r="H34" s="14">
        <v>21.69</v>
      </c>
      <c r="I34" s="14">
        <f ca="1">ROUND(INDIRECT(ADDRESS(ROW()+(0), COLUMN()+(-3), 1))*INDIRECT(ADDRESS(ROW()+(0), COLUMN()+(-1), 1)), 2)</f>
        <v>1.15</v>
      </c>
    </row>
    <row r="35" spans="1:9" ht="13.50" thickBot="1" customHeight="1">
      <c r="A35" s="15"/>
      <c r="B35" s="15"/>
      <c r="C35" s="15"/>
      <c r="D35" s="15"/>
      <c r="E35" s="15"/>
      <c r="F35" s="9" t="s">
        <v>83</v>
      </c>
      <c r="G35" s="9"/>
      <c r="H35" s="9"/>
      <c r="I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24.74</v>
      </c>
    </row>
    <row r="36" spans="1:9" ht="13.50" thickBot="1" customHeight="1">
      <c r="A36" s="15">
        <v>3</v>
      </c>
      <c r="B36" s="15"/>
      <c r="C36" s="15"/>
      <c r="D36" s="18" t="s">
        <v>84</v>
      </c>
      <c r="E36" s="18"/>
      <c r="F36" s="18"/>
      <c r="G36" s="18"/>
      <c r="H36" s="15"/>
      <c r="I36" s="15"/>
    </row>
    <row r="37" spans="1:9" ht="13.50" thickBot="1" customHeight="1">
      <c r="A37" s="19"/>
      <c r="B37" s="19"/>
      <c r="C37" s="20" t="s">
        <v>85</v>
      </c>
      <c r="D37" s="19" t="s">
        <v>86</v>
      </c>
      <c r="E37" s="19"/>
      <c r="F37" s="13">
        <v>2</v>
      </c>
      <c r="G37" s="13"/>
      <c r="H37" s="14">
        <f ca="1">ROUND(SUM(INDIRECT(ADDRESS(ROW()+(-2), COLUMN()+(1), 1)),INDIRECT(ADDRESS(ROW()+(-12), COLUMN()+(1), 1))), 2)</f>
        <v>106.45</v>
      </c>
      <c r="I37" s="14">
        <f ca="1">ROUND(INDIRECT(ADDRESS(ROW()+(0), COLUMN()+(-3), 1))*INDIRECT(ADDRESS(ROW()+(0), COLUMN()+(-1), 1))/100, 2)</f>
        <v>2.13</v>
      </c>
    </row>
    <row r="38" spans="1:9" ht="13.50" thickBot="1" customHeight="1">
      <c r="A38" s="21" t="s">
        <v>87</v>
      </c>
      <c r="B38" s="21"/>
      <c r="C38" s="22"/>
      <c r="D38" s="23"/>
      <c r="E38" s="23"/>
      <c r="F38" s="24" t="s">
        <v>88</v>
      </c>
      <c r="G38" s="24"/>
      <c r="H38" s="25"/>
      <c r="I38" s="26">
        <f ca="1">ROUND(SUM(INDIRECT(ADDRESS(ROW()+(-1), COLUMN()+(0), 1)),INDIRECT(ADDRESS(ROW()+(-3), COLUMN()+(0), 1)),INDIRECT(ADDRESS(ROW()+(-13), COLUMN()+(0), 1))), 2)</f>
        <v>108.58</v>
      </c>
    </row>
    <row r="41" spans="1:9" ht="13.50" thickBot="1" customHeight="1">
      <c r="A41" s="27" t="s">
        <v>89</v>
      </c>
      <c r="B41" s="27"/>
      <c r="C41" s="27"/>
      <c r="D41" s="27"/>
      <c r="E41" s="27" t="s">
        <v>90</v>
      </c>
      <c r="F41" s="27"/>
      <c r="G41" s="27" t="s">
        <v>91</v>
      </c>
      <c r="H41" s="27"/>
      <c r="I41" s="27" t="s">
        <v>92</v>
      </c>
    </row>
    <row r="42" spans="1:9" ht="13.50" thickBot="1" customHeight="1">
      <c r="A42" s="28" t="s">
        <v>93</v>
      </c>
      <c r="B42" s="28"/>
      <c r="C42" s="28"/>
      <c r="D42" s="28"/>
      <c r="E42" s="29">
        <v>1.06202e+06</v>
      </c>
      <c r="F42" s="29"/>
      <c r="G42" s="29">
        <v>1.06202e+06</v>
      </c>
      <c r="H42" s="29"/>
      <c r="I42" s="29" t="s">
        <v>94</v>
      </c>
    </row>
    <row r="43" spans="1:9" ht="13.50" thickBot="1" customHeight="1">
      <c r="A43" s="30" t="s">
        <v>95</v>
      </c>
      <c r="B43" s="30"/>
      <c r="C43" s="30"/>
      <c r="D43" s="30"/>
      <c r="E43" s="31"/>
      <c r="F43" s="31"/>
      <c r="G43" s="31"/>
      <c r="H43" s="31"/>
      <c r="I43" s="31"/>
    </row>
    <row r="44" spans="1:9" ht="13.50" thickBot="1" customHeight="1">
      <c r="A44" s="28" t="s">
        <v>96</v>
      </c>
      <c r="B44" s="28"/>
      <c r="C44" s="28"/>
      <c r="D44" s="28"/>
      <c r="E44" s="29">
        <v>132003</v>
      </c>
      <c r="F44" s="29"/>
      <c r="G44" s="29">
        <v>162004</v>
      </c>
      <c r="H44" s="29"/>
      <c r="I44" s="29" t="s">
        <v>97</v>
      </c>
    </row>
    <row r="45" spans="1:9" ht="13.50" thickBot="1" customHeight="1">
      <c r="A45" s="32" t="s">
        <v>98</v>
      </c>
      <c r="B45" s="32"/>
      <c r="C45" s="32"/>
      <c r="D45" s="32"/>
      <c r="E45" s="33"/>
      <c r="F45" s="33"/>
      <c r="G45" s="33"/>
      <c r="H45" s="33"/>
      <c r="I45" s="33"/>
    </row>
    <row r="46" spans="1:9" ht="13.50" thickBot="1" customHeight="1">
      <c r="A46" s="30" t="s">
        <v>99</v>
      </c>
      <c r="B46" s="30"/>
      <c r="C46" s="30"/>
      <c r="D46" s="30"/>
      <c r="E46" s="31">
        <v>112010</v>
      </c>
      <c r="F46" s="31"/>
      <c r="G46" s="31">
        <v>112010</v>
      </c>
      <c r="H46" s="31"/>
      <c r="I46" s="31"/>
    </row>
    <row r="47" spans="1:9" ht="13.50" thickBot="1" customHeight="1">
      <c r="A47" s="28" t="s">
        <v>100</v>
      </c>
      <c r="B47" s="28"/>
      <c r="C47" s="28"/>
      <c r="D47" s="28"/>
      <c r="E47" s="29">
        <v>1.07202e+06</v>
      </c>
      <c r="F47" s="29"/>
      <c r="G47" s="29">
        <v>1.07202e+06</v>
      </c>
      <c r="H47" s="29"/>
      <c r="I47" s="29" t="s">
        <v>101</v>
      </c>
    </row>
    <row r="48" spans="1:9" ht="24.00" thickBot="1" customHeight="1">
      <c r="A48" s="30" t="s">
        <v>102</v>
      </c>
      <c r="B48" s="30"/>
      <c r="C48" s="30"/>
      <c r="D48" s="30"/>
      <c r="E48" s="31"/>
      <c r="F48" s="31"/>
      <c r="G48" s="31"/>
      <c r="H48" s="31"/>
      <c r="I48" s="31"/>
    </row>
    <row r="49" spans="1:9" ht="13.50" thickBot="1" customHeight="1">
      <c r="A49" s="28" t="s">
        <v>103</v>
      </c>
      <c r="B49" s="28"/>
      <c r="C49" s="28"/>
      <c r="D49" s="28"/>
      <c r="E49" s="29">
        <v>1.18202e+06</v>
      </c>
      <c r="F49" s="29"/>
      <c r="G49" s="29">
        <v>1.18202e+06</v>
      </c>
      <c r="H49" s="29"/>
      <c r="I49" s="29" t="s">
        <v>104</v>
      </c>
    </row>
    <row r="50" spans="1:9" ht="13.50" thickBot="1" customHeight="1">
      <c r="A50" s="30" t="s">
        <v>105</v>
      </c>
      <c r="B50" s="30"/>
      <c r="C50" s="30"/>
      <c r="D50" s="30"/>
      <c r="E50" s="31"/>
      <c r="F50" s="31"/>
      <c r="G50" s="31"/>
      <c r="H50" s="31"/>
      <c r="I50" s="31"/>
    </row>
    <row r="51" spans="1:9" ht="13.50" thickBot="1" customHeight="1">
      <c r="A51" s="28" t="s">
        <v>106</v>
      </c>
      <c r="B51" s="28"/>
      <c r="C51" s="28"/>
      <c r="D51" s="28"/>
      <c r="E51" s="29">
        <v>142010</v>
      </c>
      <c r="F51" s="29"/>
      <c r="G51" s="29">
        <v>1.10201e+06</v>
      </c>
      <c r="H51" s="29"/>
      <c r="I51" s="29" t="s">
        <v>107</v>
      </c>
    </row>
    <row r="52" spans="1:9" ht="24.00" thickBot="1" customHeight="1">
      <c r="A52" s="30" t="s">
        <v>108</v>
      </c>
      <c r="B52" s="30"/>
      <c r="C52" s="30"/>
      <c r="D52" s="30"/>
      <c r="E52" s="31"/>
      <c r="F52" s="31"/>
      <c r="G52" s="31"/>
      <c r="H52" s="31"/>
      <c r="I52" s="31"/>
    </row>
    <row r="53" spans="1:9" ht="13.50" thickBot="1" customHeight="1">
      <c r="A53" s="28" t="s">
        <v>109</v>
      </c>
      <c r="B53" s="28"/>
      <c r="C53" s="28"/>
      <c r="D53" s="28"/>
      <c r="E53" s="29">
        <v>1.03202e+06</v>
      </c>
      <c r="F53" s="29"/>
      <c r="G53" s="29">
        <v>1.03202e+06</v>
      </c>
      <c r="H53" s="29"/>
      <c r="I53" s="29" t="s">
        <v>110</v>
      </c>
    </row>
    <row r="54" spans="1:9" ht="13.50" thickBot="1" customHeight="1">
      <c r="A54" s="30" t="s">
        <v>111</v>
      </c>
      <c r="B54" s="30"/>
      <c r="C54" s="30"/>
      <c r="D54" s="30"/>
      <c r="E54" s="31"/>
      <c r="F54" s="31"/>
      <c r="G54" s="31"/>
      <c r="H54" s="31"/>
      <c r="I54" s="31"/>
    </row>
    <row r="55" spans="1:9" ht="13.50" thickBot="1" customHeight="1">
      <c r="A55" s="28" t="s">
        <v>112</v>
      </c>
      <c r="B55" s="28"/>
      <c r="C55" s="28"/>
      <c r="D55" s="28"/>
      <c r="E55" s="29">
        <v>1.07202e+06</v>
      </c>
      <c r="F55" s="29"/>
      <c r="G55" s="29">
        <v>1.07202e+06</v>
      </c>
      <c r="H55" s="29"/>
      <c r="I55" s="29" t="s">
        <v>113</v>
      </c>
    </row>
    <row r="56" spans="1:9" ht="24.00" thickBot="1" customHeight="1">
      <c r="A56" s="30" t="s">
        <v>114</v>
      </c>
      <c r="B56" s="30"/>
      <c r="C56" s="30"/>
      <c r="D56" s="30"/>
      <c r="E56" s="31"/>
      <c r="F56" s="31"/>
      <c r="G56" s="31"/>
      <c r="H56" s="31"/>
      <c r="I56" s="31"/>
    </row>
    <row r="59" spans="1:1" ht="33.75" thickBot="1" customHeight="1">
      <c r="A59" s="1" t="s">
        <v>115</v>
      </c>
      <c r="B59" s="1"/>
      <c r="C59" s="1"/>
      <c r="D59" s="1"/>
      <c r="E59" s="1"/>
      <c r="F59" s="1"/>
      <c r="G59" s="1"/>
      <c r="H59" s="1"/>
      <c r="I59" s="1"/>
    </row>
    <row r="60" spans="1:1" ht="33.75" thickBot="1" customHeight="1">
      <c r="A60" s="1" t="s">
        <v>116</v>
      </c>
      <c r="B60" s="1"/>
      <c r="C60" s="1"/>
      <c r="D60" s="1"/>
      <c r="E60" s="1"/>
      <c r="F60" s="1"/>
      <c r="G60" s="1"/>
      <c r="H60" s="1"/>
      <c r="I60" s="1"/>
    </row>
    <row r="61" spans="1:1" ht="33.75" thickBot="1" customHeight="1">
      <c r="A61" s="1" t="s">
        <v>117</v>
      </c>
      <c r="B61" s="1"/>
      <c r="C61" s="1"/>
      <c r="D61" s="1"/>
      <c r="E61" s="1"/>
      <c r="F61" s="1"/>
      <c r="G61" s="1"/>
      <c r="H61" s="1"/>
      <c r="I61" s="1"/>
    </row>
  </sheetData>
  <mergeCells count="13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G34"/>
    <mergeCell ref="A35:B35"/>
    <mergeCell ref="D35:E35"/>
    <mergeCell ref="F35:H35"/>
    <mergeCell ref="A36:B36"/>
    <mergeCell ref="D36:G36"/>
    <mergeCell ref="A37:B37"/>
    <mergeCell ref="D37:E37"/>
    <mergeCell ref="F37:G37"/>
    <mergeCell ref="A38:E38"/>
    <mergeCell ref="F38:H38"/>
    <mergeCell ref="A41:D41"/>
    <mergeCell ref="E41:F41"/>
    <mergeCell ref="G41:H41"/>
    <mergeCell ref="A42:D42"/>
    <mergeCell ref="E42:F43"/>
    <mergeCell ref="G42:H43"/>
    <mergeCell ref="I42:I43"/>
    <mergeCell ref="A43:D43"/>
    <mergeCell ref="A44:D44"/>
    <mergeCell ref="E44:F44"/>
    <mergeCell ref="G44:H44"/>
    <mergeCell ref="I44:I46"/>
    <mergeCell ref="A45:D45"/>
    <mergeCell ref="E45:F45"/>
    <mergeCell ref="G45:H45"/>
    <mergeCell ref="A46:D46"/>
    <mergeCell ref="E46:F46"/>
    <mergeCell ref="G46:H46"/>
    <mergeCell ref="A47:D47"/>
    <mergeCell ref="E47:F48"/>
    <mergeCell ref="G47:H48"/>
    <mergeCell ref="I47:I48"/>
    <mergeCell ref="A48:D48"/>
    <mergeCell ref="A49:D49"/>
    <mergeCell ref="E49:F50"/>
    <mergeCell ref="G49:H50"/>
    <mergeCell ref="I49:I50"/>
    <mergeCell ref="A50:D50"/>
    <mergeCell ref="A51:D51"/>
    <mergeCell ref="E51:F52"/>
    <mergeCell ref="G51:H52"/>
    <mergeCell ref="I51:I52"/>
    <mergeCell ref="A52:D52"/>
    <mergeCell ref="A53:D53"/>
    <mergeCell ref="E53:F54"/>
    <mergeCell ref="G53:H54"/>
    <mergeCell ref="I53:I54"/>
    <mergeCell ref="A54:D54"/>
    <mergeCell ref="A55:D55"/>
    <mergeCell ref="E55:F56"/>
    <mergeCell ref="G55:H56"/>
    <mergeCell ref="I55:I56"/>
    <mergeCell ref="A56:D56"/>
    <mergeCell ref="A59:I59"/>
    <mergeCell ref="A60:I60"/>
    <mergeCell ref="A61:I61"/>
  </mergeCells>
  <pageMargins left="0.147638" right="0.147638" top="0.206693" bottom="0.206693" header="0.0" footer="0.0"/>
  <pageSetup paperSize="9" orientation="portrait"/>
  <rowBreaks count="0" manualBreakCount="0">
    </rowBreaks>
</worksheet>
</file>