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<sst xmlns="http://schemas.openxmlformats.org/spreadsheetml/2006/main" count="50" uniqueCount="50">
  <si>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</si>
  <si>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NAF010</t>
  </si>
  <si>
    <t xml:space="preserve">m²</t>
  </si>
  <si>
    <t xml:space="preserve">Aislamiento térmico por el interior de la hoja exterior, en fachada de doble hoja de fábrica cara vista.</t>
  </si>
  <si>
    <r>
      <rPr>
        <sz val="8.25"/>
        <color rgb="FF000000"/>
        <rFont val="Arial"/>
        <family val="2"/>
      </rPr>
      <t xml:space="preserve">Aislamiento térmico por el interior de la hoja exterior, en fachada de doble hoja de fábrica cara vista, con panel de lana mineral, Ursa Terra Base "URSA IBÉRICA AISLANTES", sin recubrimiento, de 50 mm de espesor, resistencia térmica 1,35 m²K/W, conductividad térmica 0,037 W/(mK). Colocación en obra: a tope, con mortero adhesivo proyectado.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</si>
  <si>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</si>
  <si>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</si>
  <si>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</si>
  <si>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</si>
  <si>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</si>
  <si>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</si>
  <si>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</si>
  <si>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mt16aaa010</t>
  </si>
  <si>
    <t xml:space="preserve">kg</t>
  </si>
  <si>
    <t xml:space="preserve">Mortero adhesivo para fijación de materiales aislantes.</t>
  </si>
  <si>
    <t xml:space="preserve">mt16lvp020aa1ef</t>
  </si>
  <si>
    <t xml:space="preserve">m²</t>
  </si>
  <si>
    <t xml:space="preserve">Panel de lana mineral, Ursa Terra Base "URSA IBÉRICA AISLANTES", de 50 mm de espesor, no hidrófila, sin recubrimiento, resistencia térmica 1,35 m²K/W, conductividad térmica 0,037 W/(mK), según UNE-EN 13162, Euroclase A1 de reacción al fuego según UNE-EN 13501-1, capacidad de absorción de agua a corto plazo &lt;=1 kg/m², factor de resistencia a la difusión del vapor de agua 1, con código de designación MW-EN 13162-T3-MU1-WS-AFr5-AW0,85.</t>
  </si>
  <si>
    <t xml:space="preserve">mt16aaa030</t>
  </si>
  <si>
    <t xml:space="preserve">m</t>
  </si>
  <si>
    <t xml:space="preserve">Cinta autoadhesiva para sellado de juntas.</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</si>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</sst>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5" customWidth="1"/>
    <col min="5" max="5" width="67.66" customWidth="1"/>
    <col min="6" max="6" width="1.53" customWidth="1"/>
    <col min="7" max="7" width="12.92" customWidth="1"/>
    <col min="8" max="8" width="2.21" customWidth="1"/>
    <col min="9" max="9" width="12.24"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1">
        <v>9</v>
      </c>
      <c r="G10" s="11"/>
      <c r="H10" s="11"/>
      <c r="I10" s="12">
        <v>0.19</v>
      </c>
      <c r="J10" s="12">
        <f ca="1">ROUND(INDIRECT(ADDRESS(ROW()+(0), COLUMN()+(-4), 1))*INDIRECT(ADDRESS(ROW()+(0), COLUMN()+(-1), 1)), 2)</f>
        <v>1.71</v>
      </c>
    </row>
    <row r="11" spans="1:10" ht="66.00" thickBot="1" customHeight="1">
      <c r="A11" s="1" t="s">
        <v>15</v>
      </c>
      <c r="B11" s="1"/>
      <c r="C11" s="1"/>
      <c r="D11" s="10" t="s">
        <v>16</v>
      </c>
      <c r="E11" s="1" t="s">
        <v>17</v>
      </c>
      <c r="F11" s="11">
        <v>1.05</v>
      </c>
      <c r="G11" s="11"/>
      <c r="H11" s="11"/>
      <c r="I11" s="12">
        <v>5.02</v>
      </c>
      <c r="J11" s="12">
        <f ca="1">ROUND(INDIRECT(ADDRESS(ROW()+(0), COLUMN()+(-4), 1))*INDIRECT(ADDRESS(ROW()+(0), COLUMN()+(-1), 1)), 2)</f>
        <v>5.27</v>
      </c>
    </row>
    <row r="12" spans="1:10" ht="13.50" thickBot="1" customHeight="1">
      <c r="A12" s="1" t="s">
        <v>18</v>
      </c>
      <c r="B12" s="1"/>
      <c r="C12" s="1"/>
      <c r="D12" s="10" t="s">
        <v>19</v>
      </c>
      <c r="E12" s="1" t="s">
        <v>20</v>
      </c>
      <c r="F12" s="13">
        <v>0.44</v>
      </c>
      <c r="G12" s="13"/>
      <c r="H12" s="13"/>
      <c r="I12" s="14">
        <v>0.3</v>
      </c>
      <c r="J12" s="14">
        <f ca="1">ROUND(INDIRECT(ADDRESS(ROW()+(0), COLUMN()+(-4), 1))*INDIRECT(ADDRESS(ROW()+(0), COLUMN()+(-1), 1)), 2)</f>
        <v>0.13</v>
      </c>
    </row>
    <row r="13" spans="1:10" ht="13.50" thickBot="1" customHeight="1">
      <c r="A13" s="15"/>
      <c r="B13" s="15"/>
      <c r="C13" s="15"/>
      <c r="D13" s="15"/>
      <c r="E13" s="15"/>
      <c r="F13" s="9" t="s">
        <v>21</v>
      </c>
      <c r="G13" s="9"/>
      <c r="H13" s="9"/>
      <c r="I13" s="9"/>
      <c r="J13" s="17">
        <f ca="1">ROUND(SUM(INDIRECT(ADDRESS(ROW()+(-1), COLUMN()+(0), 1)),INDIRECT(ADDRESS(ROW()+(-2), COLUMN()+(0), 1)),INDIRECT(ADDRESS(ROW()+(-3), COLUMN()+(0), 1))), 2)</f>
        <v>7.11</v>
      </c>
    </row>
    <row r="14" spans="1:10" ht="13.50" thickBot="1" customHeight="1">
      <c r="A14" s="15">
        <v>2</v>
      </c>
      <c r="B14" s="15"/>
      <c r="C14" s="15"/>
      <c r="D14" s="15"/>
      <c r="E14" s="18" t="s">
        <v>22</v>
      </c>
      <c r="F14" s="18"/>
      <c r="G14" s="18"/>
      <c r="H14" s="18"/>
      <c r="I14" s="15"/>
      <c r="J14" s="15"/>
    </row>
    <row r="15" spans="1:10" ht="13.50" thickBot="1" customHeight="1">
      <c r="A15" s="1" t="s">
        <v>23</v>
      </c>
      <c r="B15" s="1"/>
      <c r="C15" s="1"/>
      <c r="D15" s="10" t="s">
        <v>24</v>
      </c>
      <c r="E15" s="1" t="s">
        <v>25</v>
      </c>
      <c r="F15" s="13">
        <v>0.116</v>
      </c>
      <c r="G15" s="13"/>
      <c r="H15" s="13"/>
      <c r="I15" s="14">
        <v>8.52</v>
      </c>
      <c r="J15" s="14">
        <f ca="1">ROUND(INDIRECT(ADDRESS(ROW()+(0), COLUMN()+(-4), 1))*INDIRECT(ADDRESS(ROW()+(0), COLUMN()+(-1), 1)), 2)</f>
        <v>0.99</v>
      </c>
    </row>
    <row r="16" spans="1:10" ht="13.50" thickBot="1" customHeight="1">
      <c r="A16" s="15"/>
      <c r="B16" s="15"/>
      <c r="C16" s="15"/>
      <c r="D16" s="15"/>
      <c r="E16" s="15"/>
      <c r="F16" s="9" t="s">
        <v>26</v>
      </c>
      <c r="G16" s="9"/>
      <c r="H16" s="9"/>
      <c r="I16" s="9"/>
      <c r="J16" s="17">
        <f ca="1">ROUND(SUM(INDIRECT(ADDRESS(ROW()+(-1), COLUMN()+(0), 1))), 2)</f>
        <v>0.99</v>
      </c>
    </row>
    <row r="17" spans="1:10" ht="13.50" thickBot="1" customHeight="1">
      <c r="A17" s="15">
        <v>3</v>
      </c>
      <c r="B17" s="15"/>
      <c r="C17" s="15"/>
      <c r="D17" s="15"/>
      <c r="E17" s="18" t="s">
        <v>27</v>
      </c>
      <c r="F17" s="18"/>
      <c r="G17" s="18"/>
      <c r="H17" s="18"/>
      <c r="I17" s="15"/>
      <c r="J17" s="15"/>
    </row>
    <row r="18" spans="1:10" ht="13.50" thickBot="1" customHeight="1">
      <c r="A18" s="1" t="s">
        <v>28</v>
      </c>
      <c r="B18" s="1"/>
      <c r="C18" s="1"/>
      <c r="D18" s="10" t="s">
        <v>29</v>
      </c>
      <c r="E18" s="1" t="s">
        <v>30</v>
      </c>
      <c r="F18" s="11">
        <v>0.125</v>
      </c>
      <c r="G18" s="11"/>
      <c r="H18" s="11"/>
      <c r="I18" s="12">
        <v>22.74</v>
      </c>
      <c r="J18" s="12">
        <f ca="1">ROUND(INDIRECT(ADDRESS(ROW()+(0), COLUMN()+(-4), 1))*INDIRECT(ADDRESS(ROW()+(0), COLUMN()+(-1), 1)), 2)</f>
        <v>2.84</v>
      </c>
    </row>
    <row r="19" spans="1:10" ht="13.50" thickBot="1" customHeight="1">
      <c r="A19" s="1" t="s">
        <v>31</v>
      </c>
      <c r="B19" s="1"/>
      <c r="C19" s="1"/>
      <c r="D19" s="10" t="s">
        <v>32</v>
      </c>
      <c r="E19" s="1" t="s">
        <v>33</v>
      </c>
      <c r="F19" s="13">
        <v>0.125</v>
      </c>
      <c r="G19" s="13"/>
      <c r="H19" s="13"/>
      <c r="I19" s="14">
        <v>21.02</v>
      </c>
      <c r="J19" s="14">
        <f ca="1">ROUND(INDIRECT(ADDRESS(ROW()+(0), COLUMN()+(-4), 1))*INDIRECT(ADDRESS(ROW()+(0), COLUMN()+(-1), 1)), 2)</f>
        <v>2.63</v>
      </c>
    </row>
    <row r="20" spans="1:10" ht="13.50" thickBot="1" customHeight="1">
      <c r="A20" s="15"/>
      <c r="B20" s="15"/>
      <c r="C20" s="15"/>
      <c r="D20" s="15"/>
      <c r="E20" s="15"/>
      <c r="F20" s="9" t="s">
        <v>34</v>
      </c>
      <c r="G20" s="9"/>
      <c r="H20" s="9"/>
      <c r="I20" s="9"/>
      <c r="J20" s="17">
        <f ca="1">ROUND(SUM(INDIRECT(ADDRESS(ROW()+(-1), COLUMN()+(0), 1)),INDIRECT(ADDRESS(ROW()+(-2), COLUMN()+(0), 1))), 2)</f>
        <v>5.47</v>
      </c>
    </row>
    <row r="21" spans="1:10" ht="13.50" thickBot="1" customHeight="1">
      <c r="A21" s="15">
        <v>4</v>
      </c>
      <c r="B21" s="15"/>
      <c r="C21" s="15"/>
      <c r="D21" s="15"/>
      <c r="E21" s="18" t="s">
        <v>35</v>
      </c>
      <c r="F21" s="18"/>
      <c r="G21" s="18"/>
      <c r="H21" s="18"/>
      <c r="I21" s="15"/>
      <c r="J21" s="15"/>
    </row>
    <row r="22" spans="1:10" ht="13.50" thickBot="1" customHeight="1">
      <c r="A22" s="19"/>
      <c r="B22" s="19"/>
      <c r="C22" s="19"/>
      <c r="D22" s="20" t="s">
        <v>36</v>
      </c>
      <c r="E22" s="19" t="s">
        <v>37</v>
      </c>
      <c r="F22" s="13">
        <v>2</v>
      </c>
      <c r="G22" s="13"/>
      <c r="H22" s="13"/>
      <c r="I22" s="14">
        <f ca="1">ROUND(SUM(INDIRECT(ADDRESS(ROW()+(-2), COLUMN()+(1), 1)),INDIRECT(ADDRESS(ROW()+(-6), COLUMN()+(1), 1)),INDIRECT(ADDRESS(ROW()+(-9), COLUMN()+(1), 1))), 2)</f>
        <v>13.57</v>
      </c>
      <c r="J22" s="14">
        <f ca="1">ROUND(INDIRECT(ADDRESS(ROW()+(0), COLUMN()+(-4), 1))*INDIRECT(ADDRESS(ROW()+(0), COLUMN()+(-1), 1))/100, 2)</f>
        <v>0.27</v>
      </c>
    </row>
    <row r="23" spans="1:10" ht="13.50" thickBot="1" customHeight="1">
      <c r="A23" s="21" t="s">
        <v>38</v>
      </c>
      <c r="B23" s="21"/>
      <c r="C23" s="21"/>
      <c r="D23" s="22"/>
      <c r="E23" s="23"/>
      <c r="F23" s="24" t="s">
        <v>39</v>
      </c>
      <c r="G23" s="24"/>
      <c r="H23" s="24"/>
      <c r="I23" s="25"/>
      <c r="J23" s="26">
        <f ca="1">ROUND(SUM(INDIRECT(ADDRESS(ROW()+(-1), COLUMN()+(0), 1)),INDIRECT(ADDRESS(ROW()+(-3), COLUMN()+(0), 1)),INDIRECT(ADDRESS(ROW()+(-7), COLUMN()+(0), 1)),INDIRECT(ADDRESS(ROW()+(-10), COLUMN()+(0), 1))), 2)</f>
        <v>13.84</v>
      </c>
    </row>
    <row r="26" spans="1:10" ht="13.50" thickBot="1" customHeight="1">
      <c r="A26" s="27" t="s">
        <v>40</v>
      </c>
      <c r="B26" s="27"/>
      <c r="C26" s="27"/>
      <c r="D26" s="27"/>
      <c r="E26" s="27"/>
      <c r="F26" s="27"/>
      <c r="G26" s="27" t="s">
        <v>41</v>
      </c>
      <c r="H26" s="27" t="s">
        <v>42</v>
      </c>
      <c r="I26" s="27"/>
      <c r="J26" s="27" t="s">
        <v>43</v>
      </c>
    </row>
    <row r="27" spans="1:10" ht="13.50" thickBot="1" customHeight="1">
      <c r="A27" s="28" t="s">
        <v>44</v>
      </c>
      <c r="B27" s="28"/>
      <c r="C27" s="28"/>
      <c r="D27" s="28"/>
      <c r="E27" s="28"/>
      <c r="F27" s="28"/>
      <c r="G27" s="29">
        <v>1.07202e+006</v>
      </c>
      <c r="H27" s="29">
        <v>1.07202e+006</v>
      </c>
      <c r="I27" s="29"/>
      <c r="J27" s="29" t="s">
        <v>45</v>
      </c>
    </row>
    <row r="28" spans="1:10" ht="24.00" thickBot="1" customHeight="1">
      <c r="A28" s="30" t="s">
        <v>46</v>
      </c>
      <c r="B28" s="30"/>
      <c r="C28" s="30"/>
      <c r="D28" s="30"/>
      <c r="E28" s="30"/>
      <c r="F28" s="30"/>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45">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I13"/>
    <mergeCell ref="A14:C14"/>
    <mergeCell ref="E14:H14"/>
    <mergeCell ref="A15:C15"/>
    <mergeCell ref="F15:H15"/>
    <mergeCell ref="A16:C16"/>
    <mergeCell ref="F16:I16"/>
    <mergeCell ref="A17:C17"/>
    <mergeCell ref="E17:H17"/>
    <mergeCell ref="A18:C18"/>
    <mergeCell ref="F18:H18"/>
    <mergeCell ref="A19:C19"/>
    <mergeCell ref="F19:H19"/>
    <mergeCell ref="A20:C20"/>
    <mergeCell ref="F20:I20"/>
    <mergeCell ref="A21:C21"/>
    <mergeCell ref="E21:H21"/>
    <mergeCell ref="A22:C22"/>
    <mergeCell ref="F22:H22"/>
    <mergeCell ref="A23:E23"/>
    <mergeCell ref="F23:I23"/>
    <mergeCell ref="A26:F26"/>
    <mergeCell ref="H26:I26"/>
    <mergeCell ref="A27:F27"/>
    <mergeCell ref="G27:G28"/>
    <mergeCell ref="H27:I28"/>
    <mergeCell ref="J27:J28"/>
    <mergeCell ref="A28:F28"/>
    <mergeCell ref="A31:J31"/>
    <mergeCell ref="A32:J32"/>
    <mergeCell ref="A33:J33"/>
  </mergeCells>
  <pageMargins left="0.147638" right="0.147638" top="0.206693" bottom="0.206693" header="0.0" footer="0.0"/>
  <pageSetup paperSize="9" orientation="portrait"/>
  <rowBreaks count="0" manualBreakCount="0">
    </rowBreaks>
</worksheet>
</file>