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<sst xmlns="http://schemas.openxmlformats.org/spreadsheetml/2006/main" count="44" uniqueCount="44">
  <si>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</si>
  <si>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NAK020</t>
  </si>
  <si>
    <t xml:space="preserve">m²</t>
  </si>
  <si>
    <t xml:space="preserve">Aislamiento térmico vertical de soleras en contacto con el terreno, con poliestireno extruido.</t>
  </si>
  <si>
    <r>
      <rPr>
        <sz val="8.25"/>
        <color rgb="FF000000"/>
        <rFont val="Arial"/>
        <family val="2"/>
      </rPr>
      <t xml:space="preserve">Aislamiento térmico vertical de soleras en contacto con el terreno, formado por panel rígido de poliestireno extruido Ursa XPS F N-III L "URSA IBÉRICA AISLANTES", de superficie lisa y mecanizado lateral a media madera, de 60 mm de espesor, resistencia a compresión &gt;= 300 kPa, resistencia térmica 1,8 m²K/W, conductividad térmica 0,033 W/(mK), colocado a tope en el perímetro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</si>
  <si>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</si>
  <si>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</si>
  <si>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</si>
  <si>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</si>
  <si>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</si>
  <si>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</si>
  <si>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</si>
  <si>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mt16pxp010aeb</t>
  </si>
  <si>
    <t xml:space="preserve">m²</t>
  </si>
  <si>
    <t xml:space="preserve">Panel rígido de poliestireno extruido Ursa XPS F N-III L "URSA IBÉRICA AISLANTES", según UNE-EN 13164, de superficie lisa y mecanizado lateral a media madera, de 60 mm de espesor, resistencia a compresión &gt;= 300 kPa, resistencia térmica 1,8 m²K/W, conductividad térmica 0,033 W/(mK), Euroclase E de reacción al fuego según UNE-EN 13501-1, con código de designación XPS-EN 13164-T1-CS(10/Y)300-DS(70,90)-DLT(2)5-CC(2/1,5/50)125-WL(T)0,7-WD(V)3-FTCD1.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</si>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</sst>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21" customWidth="1"/>
    <col min="5" max="5" width="12.92" customWidth="1"/>
    <col min="6" max="6" width="14.28" customWidth="1"/>
    <col min="7" max="7" width="9.01" customWidth="1"/>
    <col min="8" max="8" width="282.88" customWidth="1"/>
    <col min="9" max="9" width="14.11" customWidth="1"/>
    <col min="10" max="10" width="9.86"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row>
    <row r="5" spans="1:11" ht="55.50" thickBot="1" customHeight="1">
      <c r="A5" s="5" t="s">
        <v>4</v>
      </c>
      <c r="B5" s="5"/>
      <c r="C5" s="5"/>
      <c r="D5" s="5"/>
      <c r="E5" s="5"/>
      <c r="F5" s="5"/>
      <c r="G5" s="5"/>
    </row>
    <row r="8" spans="1:11" ht="24.00" thickBot="1" customHeight="1">
      <c r="A8" s="6" t="s">
        <v>5</v>
      </c>
      <c r="B8" s="6"/>
      <c r="C8" s="6" t="s">
        <v>6</v>
      </c>
      <c r="D8" s="6" t="s">
        <v>7</v>
      </c>
      <c r="E8" s="6"/>
      <c r="F8" s="6"/>
      <c r="G8" s="6"/>
      <c r="H8" s="6"/>
      <c r="I8" s="7" t="s">
        <v>8</v>
      </c>
      <c r="J8" s="7" t="s">
        <v>9</v>
      </c>
      <c r="K8" s="7" t="s">
        <v>10</v>
      </c>
    </row>
    <row r="9" spans="1:11" ht="13.50" thickBot="1" customHeight="1">
      <c r="A9" s="8">
        <v>1</v>
      </c>
      <c r="B9" s="8"/>
      <c r="C9" s="8"/>
      <c r="D9" s="9" t="s">
        <v>11</v>
      </c>
      <c r="E9" s="9"/>
      <c r="F9" s="9"/>
      <c r="G9" s="9"/>
      <c r="H9" s="9"/>
      <c r="I9" s="9"/>
      <c r="J9" s="8"/>
      <c r="K9" s="8"/>
    </row>
    <row r="10" spans="1:11" ht="13.50" thickBot="1" customHeight="1">
      <c r="A10" s="1" t="s">
        <v>12</v>
      </c>
      <c r="B10" s="1"/>
      <c r="C10" s="10" t="s">
        <v>13</v>
      </c>
      <c r="D10" s="1" t="s">
        <v>14</v>
      </c>
      <c r="E10" s="1"/>
      <c r="F10" s="1"/>
      <c r="G10" s="1"/>
      <c r="H10" s="1"/>
      <c r="I10" s="11">
        <v>1.1</v>
      </c>
      <c r="J10" s="12">
        <v>9.56</v>
      </c>
      <c r="K10" s="12">
        <f ca="1">ROUND(INDIRECT(ADDRESS(ROW()+(0), COLUMN()+(-2), 1))*INDIRECT(ADDRESS(ROW()+(0), COLUMN()+(-1), 1)), 2)</f>
        <v>10.52</v>
      </c>
    </row>
    <row r="11" spans="1:11" ht="13.50" thickBot="1" customHeight="1">
      <c r="A11" s="1" t="s">
        <v>15</v>
      </c>
      <c r="B11" s="1"/>
      <c r="C11" s="10" t="s">
        <v>16</v>
      </c>
      <c r="D11" s="1" t="s">
        <v>17</v>
      </c>
      <c r="E11" s="1"/>
      <c r="F11" s="1"/>
      <c r="G11" s="1"/>
      <c r="H11" s="1"/>
      <c r="I11" s="11">
        <v>1.1</v>
      </c>
      <c r="J11" s="12">
        <v>0.41</v>
      </c>
      <c r="K11" s="12">
        <f ca="1">ROUND(INDIRECT(ADDRESS(ROW()+(0), COLUMN()+(-2), 1))*INDIRECT(ADDRESS(ROW()+(0), COLUMN()+(-1), 1)), 2)</f>
        <v>0.45</v>
      </c>
    </row>
    <row r="12" spans="1:11" ht="13.50" thickBot="1" customHeight="1">
      <c r="A12" s="1" t="s">
        <v>18</v>
      </c>
      <c r="B12" s="1"/>
      <c r="C12" s="10" t="s">
        <v>19</v>
      </c>
      <c r="D12" s="1" t="s">
        <v>20</v>
      </c>
      <c r="E12" s="1"/>
      <c r="F12" s="1"/>
      <c r="G12" s="1"/>
      <c r="H12" s="1"/>
      <c r="I12" s="13">
        <v>0.4</v>
      </c>
      <c r="J12" s="14">
        <v>0.3</v>
      </c>
      <c r="K12" s="14">
        <f ca="1">ROUND(INDIRECT(ADDRESS(ROW()+(0), COLUMN()+(-2), 1))*INDIRECT(ADDRESS(ROW()+(0), COLUMN()+(-1), 1)), 2)</f>
        <v>0.12</v>
      </c>
    </row>
    <row r="13" spans="1:11" ht="13.50" thickBot="1" customHeight="1">
      <c r="A13" s="15"/>
      <c r="B13" s="15"/>
      <c r="C13" s="15"/>
      <c r="D13" s="15"/>
      <c r="E13" s="15"/>
      <c r="F13" s="15"/>
      <c r="G13" s="15"/>
      <c r="H13" s="15"/>
      <c r="I13" s="9" t="s">
        <v>21</v>
      </c>
      <c r="J13" s="9"/>
      <c r="K13" s="17">
        <f ca="1">ROUND(SUM(INDIRECT(ADDRESS(ROW()+(-1), COLUMN()+(0), 1)),INDIRECT(ADDRESS(ROW()+(-2), COLUMN()+(0), 1)),INDIRECT(ADDRESS(ROW()+(-3), COLUMN()+(0), 1))), 2)</f>
        <v>11.09</v>
      </c>
    </row>
    <row r="14" spans="1:11" ht="13.50" thickBot="1" customHeight="1">
      <c r="A14" s="15">
        <v>2</v>
      </c>
      <c r="B14" s="15"/>
      <c r="C14" s="15"/>
      <c r="D14" s="18" t="s">
        <v>22</v>
      </c>
      <c r="E14" s="18"/>
      <c r="F14" s="18"/>
      <c r="G14" s="18"/>
      <c r="H14" s="18"/>
      <c r="I14" s="18"/>
      <c r="J14" s="15"/>
      <c r="K14" s="15"/>
    </row>
    <row r="15" spans="1:11" ht="13.50" thickBot="1" customHeight="1">
      <c r="A15" s="1" t="s">
        <v>23</v>
      </c>
      <c r="B15" s="1"/>
      <c r="C15" s="10" t="s">
        <v>24</v>
      </c>
      <c r="D15" s="1" t="s">
        <v>25</v>
      </c>
      <c r="E15" s="1"/>
      <c r="F15" s="1"/>
      <c r="G15" s="1"/>
      <c r="H15" s="1"/>
      <c r="I15" s="11">
        <v>0.186</v>
      </c>
      <c r="J15" s="12">
        <v>22.74</v>
      </c>
      <c r="K15" s="12">
        <f ca="1">ROUND(INDIRECT(ADDRESS(ROW()+(0), COLUMN()+(-2), 1))*INDIRECT(ADDRESS(ROW()+(0), COLUMN()+(-1), 1)), 2)</f>
        <v>4.23</v>
      </c>
    </row>
    <row r="16" spans="1:11" ht="13.50" thickBot="1" customHeight="1">
      <c r="A16" s="1" t="s">
        <v>26</v>
      </c>
      <c r="B16" s="1"/>
      <c r="C16" s="10" t="s">
        <v>27</v>
      </c>
      <c r="D16" s="1" t="s">
        <v>28</v>
      </c>
      <c r="E16" s="1"/>
      <c r="F16" s="1"/>
      <c r="G16" s="1"/>
      <c r="H16" s="1"/>
      <c r="I16" s="13">
        <v>0.186</v>
      </c>
      <c r="J16" s="14">
        <v>21.02</v>
      </c>
      <c r="K16" s="14">
        <f ca="1">ROUND(INDIRECT(ADDRESS(ROW()+(0), COLUMN()+(-2), 1))*INDIRECT(ADDRESS(ROW()+(0), COLUMN()+(-1), 1)), 2)</f>
        <v>3.91</v>
      </c>
    </row>
    <row r="17" spans="1:11" ht="13.50" thickBot="1" customHeight="1">
      <c r="A17" s="15"/>
      <c r="B17" s="15"/>
      <c r="C17" s="15"/>
      <c r="D17" s="15"/>
      <c r="E17" s="15"/>
      <c r="F17" s="15"/>
      <c r="G17" s="15"/>
      <c r="H17" s="15"/>
      <c r="I17" s="9" t="s">
        <v>29</v>
      </c>
      <c r="J17" s="9"/>
      <c r="K17" s="17">
        <f ca="1">ROUND(SUM(INDIRECT(ADDRESS(ROW()+(-1), COLUMN()+(0), 1)),INDIRECT(ADDRESS(ROW()+(-2), COLUMN()+(0), 1))), 2)</f>
        <v>8.14</v>
      </c>
    </row>
    <row r="18" spans="1:11" ht="13.50" thickBot="1" customHeight="1">
      <c r="A18" s="15">
        <v>3</v>
      </c>
      <c r="B18" s="15"/>
      <c r="C18" s="15"/>
      <c r="D18" s="18" t="s">
        <v>30</v>
      </c>
      <c r="E18" s="18"/>
      <c r="F18" s="18"/>
      <c r="G18" s="18"/>
      <c r="H18" s="18"/>
      <c r="I18" s="18"/>
      <c r="J18" s="15"/>
      <c r="K18" s="15"/>
    </row>
    <row r="19" spans="1:11" ht="13.50" thickBot="1" customHeight="1">
      <c r="A19" s="19"/>
      <c r="B19" s="19"/>
      <c r="C19" s="20" t="s">
        <v>31</v>
      </c>
      <c r="D19" s="19" t="s">
        <v>32</v>
      </c>
      <c r="E19" s="19"/>
      <c r="F19" s="19"/>
      <c r="G19" s="19"/>
      <c r="H19" s="19"/>
      <c r="I19" s="13">
        <v>2</v>
      </c>
      <c r="J19" s="14">
        <f ca="1">ROUND(SUM(INDIRECT(ADDRESS(ROW()+(-2), COLUMN()+(1), 1)),INDIRECT(ADDRESS(ROW()+(-6), COLUMN()+(1), 1))), 2)</f>
        <v>19.23</v>
      </c>
      <c r="K19" s="14">
        <f ca="1">ROUND(INDIRECT(ADDRESS(ROW()+(0), COLUMN()+(-2), 1))*INDIRECT(ADDRESS(ROW()+(0), COLUMN()+(-1), 1))/100, 2)</f>
        <v>0.38</v>
      </c>
    </row>
    <row r="20" spans="1:11" ht="13.50" thickBot="1" customHeight="1">
      <c r="A20" s="8"/>
      <c r="B20" s="8"/>
      <c r="C20" s="8"/>
      <c r="D20" s="8"/>
      <c r="E20" s="8"/>
      <c r="F20" s="8"/>
      <c r="G20" s="8"/>
      <c r="H20" s="8"/>
      <c r="I20" s="21" t="s">
        <v>33</v>
      </c>
      <c r="J20" s="21"/>
      <c r="K20" s="22">
        <f ca="1">ROUND(SUM(INDIRECT(ADDRESS(ROW()+(-1), COLUMN()+(0), 1)),INDIRECT(ADDRESS(ROW()+(-3), COLUMN()+(0), 1)),INDIRECT(ADDRESS(ROW()+(-7), COLUMN()+(0), 1))), 2)</f>
        <v>19.61</v>
      </c>
    </row>
    <row r="23" spans="1:11" ht="13.50" thickBot="1" customHeight="1">
      <c r="A23" s="23" t="s">
        <v>34</v>
      </c>
      <c r="B23" s="23"/>
      <c r="C23" s="23"/>
      <c r="D23" s="23"/>
      <c r="E23" s="23" t="s">
        <v>35</v>
      </c>
      <c r="F23" s="23" t="s">
        <v>36</v>
      </c>
      <c r="G23" s="23" t="s">
        <v>37</v>
      </c>
    </row>
    <row r="24" spans="1:11" ht="13.50" thickBot="1" customHeight="1">
      <c r="A24" s="24" t="s">
        <v>38</v>
      </c>
      <c r="B24" s="24"/>
      <c r="C24" s="24"/>
      <c r="D24" s="24"/>
      <c r="E24" s="25">
        <v>1.07202e+006</v>
      </c>
      <c r="F24" s="25">
        <v>1.07202e+006</v>
      </c>
      <c r="G24" s="25" t="s">
        <v>39</v>
      </c>
    </row>
    <row r="25" spans="1:11" ht="24.00" thickBot="1" customHeight="1">
      <c r="A25" s="26" t="s">
        <v>40</v>
      </c>
      <c r="B25" s="26"/>
      <c r="C25" s="26"/>
      <c r="D25" s="26"/>
      <c r="E25" s="27"/>
      <c r="F25" s="27"/>
      <c r="G25" s="27"/>
    </row>
    <row r="28" spans="1:1" ht="33.75" thickBot="1" customHeight="1">
      <c r="A28" s="1" t="s">
        <v>41</v>
      </c>
      <c r="B28" s="1"/>
      <c r="C28" s="1"/>
      <c r="D28" s="1"/>
      <c r="E28" s="1"/>
      <c r="F28" s="1"/>
      <c r="G28" s="1"/>
      <c r="H28" s="1"/>
      <c r="I28" s="1"/>
      <c r="J28" s="1"/>
      <c r="K28" s="1"/>
    </row>
    <row r="29" spans="1:1" ht="33.75" thickBot="1" customHeight="1">
      <c r="A29" s="1" t="s">
        <v>42</v>
      </c>
      <c r="B29" s="1"/>
      <c r="C29" s="1"/>
      <c r="D29" s="1"/>
      <c r="E29" s="1"/>
      <c r="F29" s="1"/>
      <c r="G29" s="1"/>
      <c r="H29" s="1"/>
      <c r="I29" s="1"/>
      <c r="J29" s="1"/>
      <c r="K29" s="1"/>
    </row>
    <row r="30" spans="1:1" ht="33.75" thickBot="1" customHeight="1">
      <c r="A30" s="1" t="s">
        <v>43</v>
      </c>
      <c r="B30" s="1"/>
      <c r="C30" s="1"/>
      <c r="D30" s="1"/>
      <c r="E30" s="1"/>
      <c r="F30" s="1"/>
      <c r="G30" s="1"/>
      <c r="H30" s="1"/>
      <c r="I30" s="1"/>
      <c r="J30" s="1"/>
      <c r="K30" s="1"/>
    </row>
  </sheetData>
  <mergeCells count="41">
    <mergeCell ref="A1:K1"/>
    <mergeCell ref="C3:G3"/>
    <mergeCell ref="A5:G5"/>
    <mergeCell ref="A8:B8"/>
    <mergeCell ref="D8:H8"/>
    <mergeCell ref="A9:B9"/>
    <mergeCell ref="D9:I9"/>
    <mergeCell ref="A10:B10"/>
    <mergeCell ref="D10:H10"/>
    <mergeCell ref="A11:B11"/>
    <mergeCell ref="D11:H11"/>
    <mergeCell ref="A12:B12"/>
    <mergeCell ref="D12:H12"/>
    <mergeCell ref="A13:B13"/>
    <mergeCell ref="D13:H13"/>
    <mergeCell ref="I13:J13"/>
    <mergeCell ref="A14:B14"/>
    <mergeCell ref="D14:I14"/>
    <mergeCell ref="A15:B15"/>
    <mergeCell ref="D15:H15"/>
    <mergeCell ref="A16:B16"/>
    <mergeCell ref="D16:H16"/>
    <mergeCell ref="A17:B17"/>
    <mergeCell ref="D17:H17"/>
    <mergeCell ref="I17:J17"/>
    <mergeCell ref="A18:B18"/>
    <mergeCell ref="D18:I18"/>
    <mergeCell ref="A19:B19"/>
    <mergeCell ref="D19:H19"/>
    <mergeCell ref="A20:B20"/>
    <mergeCell ref="D20:H20"/>
    <mergeCell ref="I20:J20"/>
    <mergeCell ref="A23:D23"/>
    <mergeCell ref="A24:D24"/>
    <mergeCell ref="E24:E25"/>
    <mergeCell ref="F24:F25"/>
    <mergeCell ref="G24:G25"/>
    <mergeCell ref="A25:D25"/>
    <mergeCell ref="A28:K28"/>
    <mergeCell ref="A29:K29"/>
    <mergeCell ref="A30:K30"/>
  </mergeCells>
  <pageMargins left="0.147638" right="0.147638" top="0.206693" bottom="0.206693" header="0.0" footer="0.0"/>
  <pageSetup paperSize="9" orientation="portrait"/>
  <rowBreaks count="0" manualBreakCount="0">
    </rowBreaks>
</worksheet>
</file>