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<sst xmlns="http://schemas.openxmlformats.org/spreadsheetml/2006/main" count="87" uniqueCount="87">
  <si>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</si>
  <si>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QEA012</t>
  </si>
  <si>
    <t xml:space="preserve">m²</t>
  </si>
  <si>
    <t xml:space="preserve">Cubierta plana no transitable, ventilada, autoprotegida,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</si>
  <si>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ventilada, autoprotegida, tipo convencional, pendiente del 1% al 15%. FORMACIÓN DE PENDIENTES: tablero cerámico hueco machihembrado de 80x25x3,5 cm con capa de regularización de mortero de cemento, industrial, M-5, de 3 cm de espesor, acabado fratasado, sobre tabiques aligerados de ladrillo cerámico hueco de 24x11,5x9 cm, recibido con mortero de cemento, industrial, M-5, dispuestos cada 80 cm y con 30 cm de altura media, rematados superiormente con maestras de mortero de cemento, industrial, M-5; AISLAMIENTO TÉRMICO: manta de lana mineral, Ursa Terra Manta Fieltro MNU 40 "URSA IBÉRICA AISLANTES"; IMPERMEABILIZACIÓN: tipo bicapa, adherida, compuesta por lámina de betún modificado con elastómero SBS, LBM(SBS)-30-FV, previa imprimación con emulsión asfáltica aniónica con cargas tipo EB, y lámina de betún modificado con elastómero SBS, LBM(SBS)-40/G-FP adherida a la anterior con soplete, sin coincidir sus juntas.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</si>
  <si>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</si>
  <si>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</si>
  <si>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</si>
  <si>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</si>
  <si>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</si>
  <si>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</si>
  <si>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</si>
  <si>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</si>
  <si>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</si>
  <si>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</si>
  <si>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</si>
  <si>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</si>
  <si>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</si>
  <si>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</si>
  <si>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</si>
  <si>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</si>
  <si>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</si>
  <si>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</si>
  <si>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</si>
  <si>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mt16lvp020aS1jl</t>
  </si>
  <si>
    <t xml:space="preserve">m²</t>
  </si>
  <si>
    <t xml:space="preserve">Manta de lana mineral, Ursa Terra Manta Fieltro MNU 40 "URSA IBÉRICA AISLANTES", de 80 mm de espesor, sin revestir, resistencia térmica 2 m²K/W, conductividad térmica 0,04 W/(mK), según UNE-EN 13162, Euroclase A1 de reacción al fuego según UNE-EN 13501-1, factor de resistencia a la difusión del vapor de agua 1, con código de designación MW-EN 13162-T1-MU1.</t>
  </si>
  <si>
    <t xml:space="preserve">mt04lvg020c</t>
  </si>
  <si>
    <t xml:space="preserve">Ud</t>
  </si>
  <si>
    <t xml:space="preserve">Tablero cerámico hueco machihembrado, para revestir, 80x25x3 cm, con las testas rectas, según UNE 67041.</t>
  </si>
  <si>
    <t xml:space="preserve">mt14lga010ca</t>
  </si>
  <si>
    <t xml:space="preserve">m²</t>
  </si>
  <si>
    <t xml:space="preserve">Lámina de betún modificado con elastómero SBS, LBM(SBS)-40/G-FP, de 2,5 mm de espesor, masa nominal 4 kg/m², con armadura de fieltro de poliéster reforzado y estabilizado de 160 g/m², con autoprotección mineral de color gris. Según UNE-EN 13707.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</si>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</sst>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0.21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12</v>
      </c>
      <c r="G10" s="11"/>
      <c r="H10" s="12">
        <v>0.29</v>
      </c>
      <c r="I10" s="12">
        <f ca="1">ROUND(INDIRECT(ADDRESS(ROW()+(0), COLUMN()+(-3), 1))*INDIRECT(ADDRESS(ROW()+(0), COLUMN()+(-1), 1)), 2)</f>
        <v>3.48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0.014</v>
      </c>
      <c r="G11" s="11"/>
      <c r="H11" s="12">
        <v>1.5</v>
      </c>
      <c r="I11" s="12">
        <f ca="1">ROUND(INDIRECT(ADDRESS(ROW()+(0), COLUMN()+(-3), 1))*INDIRECT(ADDRESS(ROW()+(0), COLUMN()+(-1), 1)), 2)</f>
        <v>0.02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0.075</v>
      </c>
      <c r="G12" s="11"/>
      <c r="H12" s="12">
        <v>53.48</v>
      </c>
      <c r="I12" s="12">
        <f ca="1">ROUND(INDIRECT(ADDRESS(ROW()+(0), COLUMN()+(-3), 1))*INDIRECT(ADDRESS(ROW()+(0), COLUMN()+(-1), 1)), 2)</f>
        <v>4.01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0.01</v>
      </c>
      <c r="G13" s="11"/>
      <c r="H13" s="12">
        <v>1.34</v>
      </c>
      <c r="I13" s="12">
        <f ca="1">ROUND(INDIRECT(ADDRESS(ROW()+(0), COLUMN()+(-3), 1))*INDIRECT(ADDRESS(ROW()+(0), COLUMN()+(-1), 1)), 2)</f>
        <v>0.01</v>
      </c>
    </row>
    <row r="14" spans="1:9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</v>
      </c>
      <c r="G14" s="11"/>
      <c r="H14" s="12">
        <v>5.84</v>
      </c>
      <c r="I14" s="12">
        <f ca="1">ROUND(INDIRECT(ADDRESS(ROW()+(0), COLUMN()+(-3), 1))*INDIRECT(ADDRESS(ROW()+(0), COLUMN()+(-1), 1)), 2)</f>
        <v>7.01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5</v>
      </c>
      <c r="G15" s="11"/>
      <c r="H15" s="12">
        <v>1.14</v>
      </c>
      <c r="I15" s="12">
        <f ca="1">ROUND(INDIRECT(ADDRESS(ROW()+(0), COLUMN()+(-3), 1))*INDIRECT(ADDRESS(ROW()+(0), COLUMN()+(-1), 1)), 2)</f>
        <v>5.7</v>
      </c>
    </row>
    <row r="16" spans="1:9" ht="45.0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1.1</v>
      </c>
      <c r="G16" s="11"/>
      <c r="H16" s="12">
        <v>7.28</v>
      </c>
      <c r="I16" s="12">
        <f ca="1">ROUND(INDIRECT(ADDRESS(ROW()+(0), COLUMN()+(-3), 1))*INDIRECT(ADDRESS(ROW()+(0), COLUMN()+(-1), 1)), 2)</f>
        <v>8.01</v>
      </c>
    </row>
    <row r="17" spans="1:9" ht="34.5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1.1</v>
      </c>
      <c r="G17" s="11"/>
      <c r="H17" s="12">
        <v>4.8</v>
      </c>
      <c r="I17" s="12">
        <f ca="1">ROUND(INDIRECT(ADDRESS(ROW()+(0), COLUMN()+(-3), 1))*INDIRECT(ADDRESS(ROW()+(0), COLUMN()+(-1), 1)), 2)</f>
        <v>5.28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0.3</v>
      </c>
      <c r="G18" s="13"/>
      <c r="H18" s="14">
        <v>3.3</v>
      </c>
      <c r="I18" s="14">
        <f ca="1">ROUND(INDIRECT(ADDRESS(ROW()+(0), COLUMN()+(-3), 1))*INDIRECT(ADDRESS(ROW()+(0), COLUMN()+(-1), 1)), 2)</f>
        <v>0.99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34.51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0.853</v>
      </c>
      <c r="G21" s="11"/>
      <c r="H21" s="12">
        <v>22.13</v>
      </c>
      <c r="I21" s="12">
        <f ca="1">ROUND(INDIRECT(ADDRESS(ROW()+(0), COLUMN()+(-3), 1))*INDIRECT(ADDRESS(ROW()+(0), COLUMN()+(-1), 1)), 2)</f>
        <v>18.88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1">
        <v>1.072</v>
      </c>
      <c r="G22" s="11"/>
      <c r="H22" s="12">
        <v>20.78</v>
      </c>
      <c r="I22" s="12">
        <f ca="1">ROUND(INDIRECT(ADDRESS(ROW()+(0), COLUMN()+(-3), 1))*INDIRECT(ADDRESS(ROW()+(0), COLUMN()+(-1), 1)), 2)</f>
        <v>22.28</v>
      </c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0.055</v>
      </c>
      <c r="G23" s="11"/>
      <c r="H23" s="12">
        <v>22.74</v>
      </c>
      <c r="I23" s="12">
        <f ca="1">ROUND(INDIRECT(ADDRESS(ROW()+(0), COLUMN()+(-3), 1))*INDIRECT(ADDRESS(ROW()+(0), COLUMN()+(-1), 1)), 2)</f>
        <v>1.25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0.055</v>
      </c>
      <c r="G24" s="11"/>
      <c r="H24" s="12">
        <v>21.02</v>
      </c>
      <c r="I24" s="12">
        <f ca="1">ROUND(INDIRECT(ADDRESS(ROW()+(0), COLUMN()+(-3), 1))*INDIRECT(ADDRESS(ROW()+(0), COLUMN()+(-1), 1)), 2)</f>
        <v>1.16</v>
      </c>
    </row>
    <row r="25" spans="1:9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0.186</v>
      </c>
      <c r="G25" s="11"/>
      <c r="H25" s="12">
        <v>22.13</v>
      </c>
      <c r="I25" s="12">
        <f ca="1">ROUND(INDIRECT(ADDRESS(ROW()+(0), COLUMN()+(-3), 1))*INDIRECT(ADDRESS(ROW()+(0), COLUMN()+(-1), 1)), 2)</f>
        <v>4.12</v>
      </c>
    </row>
    <row r="26" spans="1:9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3">
        <v>0.186</v>
      </c>
      <c r="G26" s="13"/>
      <c r="H26" s="14">
        <v>21.02</v>
      </c>
      <c r="I26" s="14">
        <f ca="1">ROUND(INDIRECT(ADDRESS(ROW()+(0), COLUMN()+(-3), 1))*INDIRECT(ADDRESS(ROW()+(0), COLUMN()+(-1), 1)), 2)</f>
        <v>3.91</v>
      </c>
    </row>
    <row r="27" spans="1:9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51.6</v>
      </c>
    </row>
    <row r="28" spans="1:9" ht="13.50" thickBot="1" customHeight="1">
      <c r="A28" s="15">
        <v>3</v>
      </c>
      <c r="B28" s="15"/>
      <c r="C28" s="15"/>
      <c r="D28" s="18" t="s">
        <v>60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61</v>
      </c>
      <c r="D29" s="19" t="s">
        <v>62</v>
      </c>
      <c r="E29" s="19"/>
      <c r="F29" s="13">
        <v>2</v>
      </c>
      <c r="G29" s="13"/>
      <c r="H29" s="14">
        <f ca="1">ROUND(SUM(INDIRECT(ADDRESS(ROW()+(-2), COLUMN()+(1), 1)),INDIRECT(ADDRESS(ROW()+(-10), COLUMN()+(1), 1))), 2)</f>
        <v>86.11</v>
      </c>
      <c r="I29" s="14">
        <f ca="1">ROUND(INDIRECT(ADDRESS(ROW()+(0), COLUMN()+(-3), 1))*INDIRECT(ADDRESS(ROW()+(0), COLUMN()+(-1), 1))/100, 2)</f>
        <v>1.72</v>
      </c>
    </row>
    <row r="30" spans="1:9" ht="13.50" thickBot="1" customHeight="1">
      <c r="A30" s="21" t="s">
        <v>63</v>
      </c>
      <c r="B30" s="21"/>
      <c r="C30" s="22"/>
      <c r="D30" s="23"/>
      <c r="E30" s="23"/>
      <c r="F30" s="24" t="s">
        <v>64</v>
      </c>
      <c r="G30" s="24"/>
      <c r="H30" s="25"/>
      <c r="I30" s="26">
        <f ca="1">ROUND(SUM(INDIRECT(ADDRESS(ROW()+(-1), COLUMN()+(0), 1)),INDIRECT(ADDRESS(ROW()+(-3), COLUMN()+(0), 1)),INDIRECT(ADDRESS(ROW()+(-11), COLUMN()+(0), 1))), 2)</f>
        <v>87.83</v>
      </c>
    </row>
    <row r="33" spans="1:9" ht="13.50" thickBot="1" customHeight="1">
      <c r="A33" s="27" t="s">
        <v>65</v>
      </c>
      <c r="B33" s="27"/>
      <c r="C33" s="27"/>
      <c r="D33" s="27"/>
      <c r="E33" s="27" t="s">
        <v>66</v>
      </c>
      <c r="F33" s="27"/>
      <c r="G33" s="27" t="s">
        <v>67</v>
      </c>
      <c r="H33" s="27"/>
      <c r="I33" s="27" t="s">
        <v>68</v>
      </c>
    </row>
    <row r="34" spans="1:9" ht="13.50" thickBot="1" customHeight="1">
      <c r="A34" s="28" t="s">
        <v>69</v>
      </c>
      <c r="B34" s="28"/>
      <c r="C34" s="28"/>
      <c r="D34" s="28"/>
      <c r="E34" s="29">
        <v>1.06202e+006</v>
      </c>
      <c r="F34" s="29"/>
      <c r="G34" s="29">
        <v>1.06202e+006</v>
      </c>
      <c r="H34" s="29"/>
      <c r="I34" s="29" t="s">
        <v>70</v>
      </c>
    </row>
    <row r="35" spans="1:9" ht="13.50" thickBot="1" customHeight="1">
      <c r="A35" s="30" t="s">
        <v>71</v>
      </c>
      <c r="B35" s="30"/>
      <c r="C35" s="30"/>
      <c r="D35" s="30"/>
      <c r="E35" s="31"/>
      <c r="F35" s="31"/>
      <c r="G35" s="31"/>
      <c r="H35" s="31"/>
      <c r="I35" s="31"/>
    </row>
    <row r="36" spans="1:9" ht="13.50" thickBot="1" customHeight="1">
      <c r="A36" s="28" t="s">
        <v>72</v>
      </c>
      <c r="B36" s="28"/>
      <c r="C36" s="28"/>
      <c r="D36" s="28"/>
      <c r="E36" s="29">
        <v>1.18202e+006</v>
      </c>
      <c r="F36" s="29"/>
      <c r="G36" s="29">
        <v>1.18202e+006</v>
      </c>
      <c r="H36" s="29"/>
      <c r="I36" s="29" t="s">
        <v>73</v>
      </c>
    </row>
    <row r="37" spans="1:9" ht="13.50" thickBot="1" customHeight="1">
      <c r="A37" s="30" t="s">
        <v>74</v>
      </c>
      <c r="B37" s="30"/>
      <c r="C37" s="30"/>
      <c r="D37" s="30"/>
      <c r="E37" s="31"/>
      <c r="F37" s="31"/>
      <c r="G37" s="31"/>
      <c r="H37" s="31"/>
      <c r="I37" s="31"/>
    </row>
    <row r="38" spans="1:9" ht="13.50" thickBot="1" customHeight="1">
      <c r="A38" s="28" t="s">
        <v>75</v>
      </c>
      <c r="B38" s="28"/>
      <c r="C38" s="28"/>
      <c r="D38" s="28"/>
      <c r="E38" s="29">
        <v>1.07202e+006</v>
      </c>
      <c r="F38" s="29"/>
      <c r="G38" s="29">
        <v>1.07202e+006</v>
      </c>
      <c r="H38" s="29"/>
      <c r="I38" s="29" t="s">
        <v>76</v>
      </c>
    </row>
    <row r="39" spans="1:9" ht="24.00" thickBot="1" customHeight="1">
      <c r="A39" s="30" t="s">
        <v>77</v>
      </c>
      <c r="B39" s="30"/>
      <c r="C39" s="30"/>
      <c r="D39" s="30"/>
      <c r="E39" s="31"/>
      <c r="F39" s="31"/>
      <c r="G39" s="31"/>
      <c r="H39" s="31"/>
      <c r="I39" s="31"/>
    </row>
    <row r="40" spans="1:9" ht="13.50" thickBot="1" customHeight="1">
      <c r="A40" s="28" t="s">
        <v>78</v>
      </c>
      <c r="B40" s="28"/>
      <c r="C40" s="28"/>
      <c r="D40" s="28"/>
      <c r="E40" s="29">
        <v>1.07202e+006</v>
      </c>
      <c r="F40" s="29"/>
      <c r="G40" s="29">
        <v>1.07202e+006</v>
      </c>
      <c r="H40" s="29"/>
      <c r="I40" s="29" t="s">
        <v>79</v>
      </c>
    </row>
    <row r="41" spans="1:9" ht="24.00" thickBot="1" customHeight="1">
      <c r="A41" s="30" t="s">
        <v>80</v>
      </c>
      <c r="B41" s="30"/>
      <c r="C41" s="30"/>
      <c r="D41" s="30"/>
      <c r="E41" s="31"/>
      <c r="F41" s="31"/>
      <c r="G41" s="31"/>
      <c r="H41" s="31"/>
      <c r="I41" s="31"/>
    </row>
    <row r="42" spans="1:9" ht="13.50" thickBot="1" customHeight="1">
      <c r="A42" s="28" t="s">
        <v>81</v>
      </c>
      <c r="B42" s="28"/>
      <c r="C42" s="28"/>
      <c r="D42" s="28"/>
      <c r="E42" s="29">
        <v>142010</v>
      </c>
      <c r="F42" s="29"/>
      <c r="G42" s="29">
        <v>1.10201e+006</v>
      </c>
      <c r="H42" s="29"/>
      <c r="I42" s="29" t="s">
        <v>82</v>
      </c>
    </row>
    <row r="43" spans="1:9" ht="24.00" thickBot="1" customHeight="1">
      <c r="A43" s="30" t="s">
        <v>83</v>
      </c>
      <c r="B43" s="30"/>
      <c r="C43" s="30"/>
      <c r="D43" s="30"/>
      <c r="E43" s="31"/>
      <c r="F43" s="31"/>
      <c r="G43" s="31"/>
      <c r="H43" s="31"/>
      <c r="I43" s="31"/>
    </row>
    <row r="46" spans="1:1" ht="33.75" thickBot="1" customHeight="1">
      <c r="A46" s="1" t="s">
        <v>84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85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86</v>
      </c>
      <c r="B48" s="1"/>
      <c r="C48" s="1"/>
      <c r="D48" s="1"/>
      <c r="E48" s="1"/>
      <c r="F48" s="1"/>
      <c r="G48" s="1"/>
      <c r="H48" s="1"/>
      <c r="I48" s="1"/>
    </row>
  </sheetData>
  <mergeCells count="9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G25"/>
    <mergeCell ref="A26:B26"/>
    <mergeCell ref="D26:E26"/>
    <mergeCell ref="F26:G26"/>
    <mergeCell ref="A27:B27"/>
    <mergeCell ref="D27:E27"/>
    <mergeCell ref="F27:H27"/>
    <mergeCell ref="A28:B28"/>
    <mergeCell ref="D28:G28"/>
    <mergeCell ref="A29:B29"/>
    <mergeCell ref="D29:E29"/>
    <mergeCell ref="F29:G29"/>
    <mergeCell ref="A30:E30"/>
    <mergeCell ref="F30:H30"/>
    <mergeCell ref="A33:D33"/>
    <mergeCell ref="E33:F33"/>
    <mergeCell ref="G33:H33"/>
    <mergeCell ref="A34:D34"/>
    <mergeCell ref="E34:F35"/>
    <mergeCell ref="G34:H35"/>
    <mergeCell ref="I34:I35"/>
    <mergeCell ref="A35:D35"/>
    <mergeCell ref="A36:D36"/>
    <mergeCell ref="E36:F37"/>
    <mergeCell ref="G36:H37"/>
    <mergeCell ref="I36:I37"/>
    <mergeCell ref="A37:D37"/>
    <mergeCell ref="A38:D38"/>
    <mergeCell ref="E38:F39"/>
    <mergeCell ref="G38:H39"/>
    <mergeCell ref="I38:I39"/>
    <mergeCell ref="A39:D39"/>
    <mergeCell ref="A40:D40"/>
    <mergeCell ref="E40:F41"/>
    <mergeCell ref="G40:H41"/>
    <mergeCell ref="I40:I41"/>
    <mergeCell ref="A41:D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